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<sst xmlns="http://schemas.openxmlformats.org/spreadsheetml/2006/main" count="138" uniqueCount="63">
  <si>
    <t>" УТВЕРЖДАЮ":</t>
  </si>
  <si>
    <t xml:space="preserve">               Начальниу ЖЭУ № 15:</t>
  </si>
  <si>
    <t>Директор ООО " ЖЭУ №  15"</t>
  </si>
  <si>
    <t>_________Гаврилина В.П.</t>
  </si>
  <si>
    <t xml:space="preserve">  П Л А Н </t>
  </si>
  <si>
    <t>№№ п/п</t>
  </si>
  <si>
    <t>Адрес</t>
  </si>
  <si>
    <t>Номер дома</t>
  </si>
  <si>
    <t>Год постройки</t>
  </si>
  <si>
    <t>общая площадь</t>
  </si>
  <si>
    <t>Ремонт кровли</t>
  </si>
  <si>
    <t>ремонт фасадов (в том числе цоколей</t>
  </si>
  <si>
    <t>ремонт лестничных клеток</t>
  </si>
  <si>
    <t>плотник</t>
  </si>
  <si>
    <t>Оконные и дверные заполнения</t>
  </si>
  <si>
    <t>водопровод                       (ХВС, ГВС)</t>
  </si>
  <si>
    <t>канализация</t>
  </si>
  <si>
    <t>Центральное отапление</t>
  </si>
  <si>
    <t>Электротехнические устройства</t>
  </si>
  <si>
    <t>ремонт тротуаров, отмостков</t>
  </si>
  <si>
    <t>Устройство газонов</t>
  </si>
  <si>
    <t>посадка деревьев</t>
  </si>
  <si>
    <t>Снос и омолаживание</t>
  </si>
  <si>
    <t>устройство детских игровых площадок</t>
  </si>
  <si>
    <t>Ремонт МАФ, ограждений</t>
  </si>
  <si>
    <t>Поверка водосчетчиков</t>
  </si>
  <si>
    <t>Непредвиденные работы</t>
  </si>
  <si>
    <t>Непредвиденные работы 2-ой вар</t>
  </si>
  <si>
    <t>Начисление средств из расчета м2в год тыс.руб.)</t>
  </si>
  <si>
    <t>м2</t>
  </si>
  <si>
    <t>тыс. руб</t>
  </si>
  <si>
    <t>Волочаевская</t>
  </si>
  <si>
    <t>13а</t>
  </si>
  <si>
    <t>Весенняя</t>
  </si>
  <si>
    <t>Деповская</t>
  </si>
  <si>
    <t>23а</t>
  </si>
  <si>
    <t>Заводская</t>
  </si>
  <si>
    <t>пр.Ленина</t>
  </si>
  <si>
    <t>19а</t>
  </si>
  <si>
    <t>45а</t>
  </si>
  <si>
    <t>Революционная</t>
  </si>
  <si>
    <t>Одесская</t>
  </si>
  <si>
    <t>32а</t>
  </si>
  <si>
    <t>34а</t>
  </si>
  <si>
    <t>40а</t>
  </si>
  <si>
    <t>Цюрупа</t>
  </si>
  <si>
    <t>1а</t>
  </si>
  <si>
    <t>1б</t>
  </si>
  <si>
    <t>Элеваторная</t>
  </si>
  <si>
    <t>80а</t>
  </si>
  <si>
    <t>Якутова</t>
  </si>
  <si>
    <t>9а</t>
  </si>
  <si>
    <t>9б</t>
  </si>
  <si>
    <t>9в</t>
  </si>
  <si>
    <t>Фурманова</t>
  </si>
  <si>
    <t>10а</t>
  </si>
  <si>
    <t>10б</t>
  </si>
  <si>
    <t>10г</t>
  </si>
  <si>
    <t>Итого:</t>
  </si>
  <si>
    <t xml:space="preserve">                      Гавный инженер ООО"ЖЭУ № 15":                              Габдуллина Е.Ф.</t>
  </si>
  <si>
    <t>работ по ремонту жилых домов в денежном выражении</t>
  </si>
  <si>
    <t xml:space="preserve">                                      </t>
  </si>
  <si>
    <t>Виды работ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</si>
</sst>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</numFmts>
  <fonts count="4">
    <font>
      <sz val="10"/>
      <name val="Arial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4"/>
      <name val="Arial Cyr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 vertical="center" textRotation="90" wrapText="1"/>
    </xf>
    <xf numFmtId="180" fontId="0" fillId="0" borderId="2" xfId="0" applyNumberFormat="1" applyBorder="1" applyAlignment="1">
      <alignment horizontal="center" vertical="center" textRotation="90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80" fontId="0" fillId="0" borderId="1" xfId="0" applyNumberFormat="1" applyBorder="1" applyAlignment="1">
      <alignment/>
    </xf>
    <xf numFmtId="180" fontId="0" fillId="0" borderId="6" xfId="0" applyNumberFormat="1" applyBorder="1" applyAlignment="1">
      <alignment/>
    </xf>
    <xf numFmtId="180" fontId="0" fillId="0" borderId="0" xfId="0" applyNumberFormat="1" applyAlignment="1">
      <alignment/>
    </xf>
    <xf numFmtId="0" fontId="0" fillId="0" borderId="1" xfId="0" applyBorder="1" applyAlignment="1">
      <alignment/>
    </xf>
    <xf numFmtId="181" fontId="0" fillId="0" borderId="1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181" fontId="0" fillId="0" borderId="0" xfId="0" applyNumberFormat="1" applyBorder="1" applyAlignment="1">
      <alignment/>
    </xf>
    <xf numFmtId="180" fontId="0" fillId="0" borderId="0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B158"/>
  <sheetViews>
    <sheetView tabSelected="1" workbookViewId="0" topLeftCell="A1">
      <selection activeCell="AC11" sqref="AC11"/>
    </sheetView>
  </sheetViews>
  <sheetFormatPr defaultColWidth="9.140625" defaultRowHeight="12.75"/>
  <cols>
    <col min="1" max="1" width="3.00390625" style="0" customWidth="1"/>
    <col min="3" max="3" width="4.421875" style="0" customWidth="1"/>
    <col min="4" max="4" width="5.00390625" style="0" customWidth="1"/>
    <col min="5" max="5" width="8.28125" style="0" customWidth="1"/>
    <col min="6" max="6" width="8.7109375" style="0" customWidth="1"/>
    <col min="7" max="7" width="7.8515625" style="0" customWidth="1"/>
    <col min="8" max="9" width="7.7109375" style="0" customWidth="1"/>
    <col min="10" max="10" width="0.13671875" style="0" hidden="1" customWidth="1"/>
    <col min="11" max="11" width="9.57421875" style="0" customWidth="1"/>
    <col min="12" max="12" width="7.7109375" style="0" customWidth="1"/>
    <col min="13" max="13" width="9.00390625" style="0" customWidth="1"/>
    <col min="14" max="14" width="7.28125" style="0" customWidth="1"/>
    <col min="15" max="15" width="1.1484375" style="0" customWidth="1"/>
    <col min="16" max="16" width="1.421875" style="0" hidden="1" customWidth="1"/>
    <col min="17" max="17" width="0.5625" style="0" hidden="1" customWidth="1"/>
    <col min="18" max="18" width="8.140625" style="0" customWidth="1"/>
    <col min="19" max="19" width="1.1484375" style="0" customWidth="1"/>
    <col min="20" max="20" width="8.8515625" style="0" customWidth="1"/>
    <col min="21" max="23" width="9.140625" style="0" hidden="1" customWidth="1"/>
    <col min="24" max="24" width="8.421875" style="0" hidden="1" customWidth="1"/>
    <col min="25" max="25" width="8.421875" style="0" customWidth="1"/>
    <col min="26" max="26" width="8.8515625" style="0" customWidth="1"/>
    <col min="27" max="27" width="6.8515625" style="0" customWidth="1"/>
  </cols>
  <sheetData>
    <row r="2" spans="15:26" ht="18">
      <c r="O2" s="1"/>
      <c r="T2" s="40" t="s">
        <v>0</v>
      </c>
      <c r="U2" s="40"/>
      <c r="V2" s="40"/>
      <c r="W2" s="40"/>
      <c r="X2" s="40"/>
      <c r="Y2" s="40"/>
      <c r="Z2" s="40"/>
    </row>
    <row r="3" spans="18:26" ht="12.75">
      <c r="R3" s="2" t="s">
        <v>1</v>
      </c>
      <c r="S3" s="2"/>
      <c r="T3" s="40" t="s">
        <v>2</v>
      </c>
      <c r="U3" s="40"/>
      <c r="V3" s="40"/>
      <c r="W3" s="40"/>
      <c r="X3" s="40"/>
      <c r="Y3" s="40"/>
      <c r="Z3" s="40"/>
    </row>
    <row r="4" spans="4:26" ht="18"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41" t="s">
        <v>3</v>
      </c>
      <c r="U4" s="41"/>
      <c r="V4" s="41"/>
      <c r="W4" s="41"/>
      <c r="X4" s="41"/>
      <c r="Y4" s="41"/>
      <c r="Z4" s="41"/>
    </row>
    <row r="5" spans="9:11" ht="17.25" customHeight="1">
      <c r="I5" s="42" t="s">
        <v>4</v>
      </c>
      <c r="J5" s="42"/>
      <c r="K5" s="42"/>
    </row>
    <row r="7" spans="3:26" ht="18">
      <c r="C7" s="26" t="s">
        <v>60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4"/>
      <c r="Z7" s="4"/>
    </row>
    <row r="8" spans="5:10" ht="18">
      <c r="E8" t="s">
        <v>61</v>
      </c>
      <c r="G8" s="1"/>
      <c r="H8" s="1"/>
      <c r="I8" s="1"/>
      <c r="J8" s="1"/>
    </row>
    <row r="9" spans="8:11" ht="13.5" thickBot="1">
      <c r="H9" s="25"/>
      <c r="I9" s="25"/>
      <c r="J9" s="25"/>
      <c r="K9" s="25"/>
    </row>
    <row r="10" spans="1:26" ht="23.25" customHeight="1">
      <c r="A10" s="27" t="s">
        <v>5</v>
      </c>
      <c r="B10" s="30" t="s">
        <v>6</v>
      </c>
      <c r="C10" s="30" t="s">
        <v>7</v>
      </c>
      <c r="D10" s="33" t="s">
        <v>8</v>
      </c>
      <c r="E10" s="33" t="s">
        <v>9</v>
      </c>
      <c r="F10" s="37" t="s">
        <v>62</v>
      </c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9"/>
    </row>
    <row r="11" spans="1:26" ht="99" customHeight="1">
      <c r="A11" s="28"/>
      <c r="B11" s="31"/>
      <c r="C11" s="31"/>
      <c r="D11" s="34"/>
      <c r="E11" s="36"/>
      <c r="F11" s="6" t="s">
        <v>10</v>
      </c>
      <c r="G11" s="6" t="s">
        <v>11</v>
      </c>
      <c r="H11" s="6" t="s">
        <v>12</v>
      </c>
      <c r="I11" s="6" t="s">
        <v>13</v>
      </c>
      <c r="J11" s="6" t="s">
        <v>14</v>
      </c>
      <c r="K11" s="6" t="s">
        <v>15</v>
      </c>
      <c r="L11" s="6" t="s">
        <v>16</v>
      </c>
      <c r="M11" s="6" t="s">
        <v>17</v>
      </c>
      <c r="N11" s="6" t="s">
        <v>18</v>
      </c>
      <c r="O11" s="6" t="s">
        <v>19</v>
      </c>
      <c r="P11" s="6" t="s">
        <v>20</v>
      </c>
      <c r="Q11" s="6" t="s">
        <v>21</v>
      </c>
      <c r="R11" s="6" t="s">
        <v>22</v>
      </c>
      <c r="S11" s="6" t="s">
        <v>23</v>
      </c>
      <c r="T11" s="6" t="s">
        <v>24</v>
      </c>
      <c r="U11" s="6"/>
      <c r="V11" s="6"/>
      <c r="W11" s="6" t="s">
        <v>25</v>
      </c>
      <c r="X11" s="6" t="s">
        <v>26</v>
      </c>
      <c r="Y11" s="6" t="s">
        <v>27</v>
      </c>
      <c r="Z11" s="7" t="s">
        <v>28</v>
      </c>
    </row>
    <row r="12" spans="1:26" ht="13.5" thickBot="1">
      <c r="A12" s="29"/>
      <c r="B12" s="32"/>
      <c r="C12" s="32"/>
      <c r="D12" s="35"/>
      <c r="E12" s="8" t="s">
        <v>29</v>
      </c>
      <c r="F12" s="9" t="s">
        <v>30</v>
      </c>
      <c r="G12" s="10"/>
      <c r="H12" s="10"/>
      <c r="I12" s="10"/>
      <c r="J12" s="10" t="s">
        <v>30</v>
      </c>
      <c r="K12" s="10"/>
      <c r="L12" s="10"/>
      <c r="M12" s="10" t="s">
        <v>30</v>
      </c>
      <c r="N12" s="10" t="s">
        <v>30</v>
      </c>
      <c r="O12" s="10"/>
      <c r="P12" s="10"/>
      <c r="Q12" s="10"/>
      <c r="R12" s="10"/>
      <c r="S12" s="10"/>
      <c r="T12" s="10"/>
      <c r="U12" s="10"/>
      <c r="V12" s="10"/>
      <c r="W12" s="10" t="s">
        <v>30</v>
      </c>
      <c r="X12" s="10" t="s">
        <v>30</v>
      </c>
      <c r="Y12" s="10" t="s">
        <v>30</v>
      </c>
      <c r="Z12" s="11"/>
    </row>
    <row r="13" spans="1:28" ht="12.75">
      <c r="A13" s="12">
        <v>1</v>
      </c>
      <c r="B13" s="12" t="s">
        <v>31</v>
      </c>
      <c r="C13" s="12">
        <v>5</v>
      </c>
      <c r="D13" s="12">
        <v>1952</v>
      </c>
      <c r="E13" s="12">
        <v>356.4</v>
      </c>
      <c r="F13" s="13">
        <v>2.34</v>
      </c>
      <c r="G13" s="12">
        <v>1.018</v>
      </c>
      <c r="H13" s="12"/>
      <c r="I13" s="12">
        <v>0.887</v>
      </c>
      <c r="J13" s="12"/>
      <c r="K13" s="12">
        <v>0.659</v>
      </c>
      <c r="L13" s="12"/>
      <c r="M13" s="12">
        <v>6.167</v>
      </c>
      <c r="N13" s="12">
        <v>0.778</v>
      </c>
      <c r="O13" s="12"/>
      <c r="P13" s="12"/>
      <c r="Q13" s="12"/>
      <c r="R13" s="12"/>
      <c r="S13" s="12"/>
      <c r="T13" s="12">
        <v>0.158</v>
      </c>
      <c r="U13" s="12"/>
      <c r="V13" s="12"/>
      <c r="W13" s="12"/>
      <c r="X13" s="12"/>
      <c r="Y13" s="12">
        <v>1.266</v>
      </c>
      <c r="Z13" s="14">
        <f aca="true" t="shared" si="0" ref="Z13:Z76">F13+G13+H13+I13+K13+L13+M13+N13+R13+T13+Y13</f>
        <v>13.272999999999998</v>
      </c>
      <c r="AA13" s="15"/>
      <c r="AB13" s="15"/>
    </row>
    <row r="14" spans="1:28" ht="12.75">
      <c r="A14" s="16">
        <v>2</v>
      </c>
      <c r="B14" s="16" t="s">
        <v>31</v>
      </c>
      <c r="C14" s="16">
        <v>6</v>
      </c>
      <c r="D14" s="16">
        <v>1983</v>
      </c>
      <c r="E14" s="16">
        <v>4605.1</v>
      </c>
      <c r="F14" s="13">
        <v>25.368</v>
      </c>
      <c r="G14" s="16">
        <v>2.085</v>
      </c>
      <c r="H14" s="16">
        <v>4.514</v>
      </c>
      <c r="I14" s="16">
        <v>7.753</v>
      </c>
      <c r="J14" s="16"/>
      <c r="K14" s="16">
        <v>17.822</v>
      </c>
      <c r="L14" s="16">
        <v>18.2</v>
      </c>
      <c r="M14" s="16">
        <v>97.965</v>
      </c>
      <c r="N14" s="16">
        <v>12.117</v>
      </c>
      <c r="O14" s="16"/>
      <c r="P14" s="16"/>
      <c r="Q14" s="16"/>
      <c r="R14" s="16"/>
      <c r="S14" s="16"/>
      <c r="T14" s="16">
        <v>2.381</v>
      </c>
      <c r="U14" s="16"/>
      <c r="V14" s="16"/>
      <c r="W14" s="16"/>
      <c r="X14" s="16"/>
      <c r="Y14" s="12">
        <v>30.181</v>
      </c>
      <c r="Z14" s="14">
        <f t="shared" si="0"/>
        <v>218.386</v>
      </c>
      <c r="AA14" s="15"/>
      <c r="AB14" s="15"/>
    </row>
    <row r="15" spans="1:28" ht="12.75">
      <c r="A15" s="16">
        <v>3</v>
      </c>
      <c r="B15" s="16" t="s">
        <v>31</v>
      </c>
      <c r="C15" s="16">
        <v>7</v>
      </c>
      <c r="D15" s="16">
        <v>1954</v>
      </c>
      <c r="E15" s="16">
        <v>363.4</v>
      </c>
      <c r="F15" s="13">
        <v>2.342</v>
      </c>
      <c r="G15" s="16"/>
      <c r="H15" s="16"/>
      <c r="I15" s="16">
        <v>0.56</v>
      </c>
      <c r="J15" s="16"/>
      <c r="K15" s="16">
        <v>1.584</v>
      </c>
      <c r="L15" s="16">
        <v>1.589</v>
      </c>
      <c r="M15" s="16">
        <v>6.15</v>
      </c>
      <c r="N15" s="16">
        <v>1.196</v>
      </c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2">
        <v>0.623</v>
      </c>
      <c r="Z15" s="14">
        <f t="shared" si="0"/>
        <v>14.044</v>
      </c>
      <c r="AA15" s="15"/>
      <c r="AB15" s="15"/>
    </row>
    <row r="16" spans="1:28" ht="12.75">
      <c r="A16" s="16">
        <v>4</v>
      </c>
      <c r="B16" s="16" t="s">
        <v>31</v>
      </c>
      <c r="C16" s="16">
        <v>9</v>
      </c>
      <c r="D16" s="16">
        <v>1954</v>
      </c>
      <c r="E16" s="16">
        <v>359.6</v>
      </c>
      <c r="F16" s="13">
        <v>1.592</v>
      </c>
      <c r="G16" s="16">
        <v>2.94</v>
      </c>
      <c r="H16" s="16"/>
      <c r="I16" s="16">
        <v>0.758</v>
      </c>
      <c r="J16" s="16"/>
      <c r="K16" s="16">
        <v>0.857</v>
      </c>
      <c r="L16" s="16">
        <v>0.635</v>
      </c>
      <c r="M16" s="16">
        <v>6.147</v>
      </c>
      <c r="N16" s="16">
        <v>0.745</v>
      </c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2">
        <v>0.394</v>
      </c>
      <c r="Z16" s="14">
        <f t="shared" si="0"/>
        <v>14.068</v>
      </c>
      <c r="AA16" s="15"/>
      <c r="AB16" s="15"/>
    </row>
    <row r="17" spans="1:28" ht="12.75">
      <c r="A17" s="16">
        <v>5</v>
      </c>
      <c r="B17" s="16" t="s">
        <v>31</v>
      </c>
      <c r="C17" s="16">
        <v>11</v>
      </c>
      <c r="D17" s="16">
        <v>1953</v>
      </c>
      <c r="E17" s="16">
        <v>362.6</v>
      </c>
      <c r="F17" s="13">
        <v>2.105</v>
      </c>
      <c r="G17" s="16">
        <v>2.059</v>
      </c>
      <c r="H17" s="16"/>
      <c r="I17" s="16">
        <v>0.739</v>
      </c>
      <c r="J17" s="16"/>
      <c r="K17" s="16">
        <v>0.262</v>
      </c>
      <c r="L17" s="16">
        <v>0.953</v>
      </c>
      <c r="M17" s="16">
        <v>6.895</v>
      </c>
      <c r="N17" s="16">
        <v>0.7</v>
      </c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2">
        <v>0.44</v>
      </c>
      <c r="Z17" s="14">
        <f t="shared" si="0"/>
        <v>14.152999999999997</v>
      </c>
      <c r="AA17" s="15"/>
      <c r="AB17" s="15"/>
    </row>
    <row r="18" spans="1:28" ht="12.75">
      <c r="A18" s="16">
        <v>6</v>
      </c>
      <c r="B18" s="16" t="s">
        <v>31</v>
      </c>
      <c r="C18" s="16">
        <v>13</v>
      </c>
      <c r="D18" s="16">
        <v>1961</v>
      </c>
      <c r="E18" s="16">
        <v>3085.6</v>
      </c>
      <c r="F18" s="13">
        <v>7.029</v>
      </c>
      <c r="G18" s="16">
        <v>2.465</v>
      </c>
      <c r="H18" s="16">
        <v>10.478</v>
      </c>
      <c r="I18" s="16">
        <v>3.507</v>
      </c>
      <c r="J18" s="16"/>
      <c r="K18" s="16">
        <v>4.341</v>
      </c>
      <c r="L18" s="16">
        <v>5.572</v>
      </c>
      <c r="M18" s="16">
        <v>59.246</v>
      </c>
      <c r="N18" s="16">
        <v>3.308</v>
      </c>
      <c r="O18" s="16"/>
      <c r="P18" s="16"/>
      <c r="Q18" s="16"/>
      <c r="R18" s="16">
        <v>0.575</v>
      </c>
      <c r="S18" s="16"/>
      <c r="T18" s="16">
        <v>2.474</v>
      </c>
      <c r="U18" s="16"/>
      <c r="V18" s="16"/>
      <c r="W18" s="16"/>
      <c r="X18" s="16"/>
      <c r="Y18" s="12">
        <v>13.138</v>
      </c>
      <c r="Z18" s="14">
        <f t="shared" si="0"/>
        <v>112.13300000000001</v>
      </c>
      <c r="AA18" s="15"/>
      <c r="AB18" s="15"/>
    </row>
    <row r="19" spans="1:28" ht="12.75">
      <c r="A19" s="16">
        <v>7</v>
      </c>
      <c r="B19" s="16" t="s">
        <v>31</v>
      </c>
      <c r="C19" s="16" t="s">
        <v>32</v>
      </c>
      <c r="D19" s="16">
        <v>1962</v>
      </c>
      <c r="E19" s="16">
        <v>1543.7</v>
      </c>
      <c r="F19" s="13">
        <v>3.526</v>
      </c>
      <c r="G19" s="16">
        <v>6.729</v>
      </c>
      <c r="H19" s="16">
        <v>4.896</v>
      </c>
      <c r="I19" s="16">
        <v>1.747</v>
      </c>
      <c r="J19" s="16"/>
      <c r="K19" s="16">
        <v>0.9</v>
      </c>
      <c r="L19" s="16">
        <v>2.542</v>
      </c>
      <c r="M19" s="16">
        <v>19.157</v>
      </c>
      <c r="N19" s="16">
        <v>0.594</v>
      </c>
      <c r="O19" s="16"/>
      <c r="P19" s="16"/>
      <c r="Q19" s="16"/>
      <c r="R19" s="16"/>
      <c r="S19" s="16"/>
      <c r="T19" s="16">
        <v>3.552</v>
      </c>
      <c r="U19" s="16"/>
      <c r="V19" s="16"/>
      <c r="W19" s="16"/>
      <c r="X19" s="16"/>
      <c r="Y19" s="12">
        <v>9.695</v>
      </c>
      <c r="Z19" s="14">
        <f t="shared" si="0"/>
        <v>53.338</v>
      </c>
      <c r="AA19" s="15"/>
      <c r="AB19" s="15"/>
    </row>
    <row r="20" spans="1:28" ht="12.75">
      <c r="A20" s="16">
        <v>8</v>
      </c>
      <c r="B20" s="16" t="s">
        <v>33</v>
      </c>
      <c r="C20" s="16">
        <v>27</v>
      </c>
      <c r="D20" s="16">
        <v>1955</v>
      </c>
      <c r="E20" s="16">
        <v>737</v>
      </c>
      <c r="F20" s="13">
        <v>6.356</v>
      </c>
      <c r="G20" s="16"/>
      <c r="H20" s="16">
        <v>0.507</v>
      </c>
      <c r="I20" s="16">
        <v>0.904</v>
      </c>
      <c r="J20" s="16"/>
      <c r="K20" s="16">
        <v>1.848</v>
      </c>
      <c r="L20" s="16"/>
      <c r="M20" s="16">
        <v>8.951</v>
      </c>
      <c r="N20" s="16">
        <v>2.177</v>
      </c>
      <c r="O20" s="16"/>
      <c r="P20" s="16"/>
      <c r="Q20" s="16"/>
      <c r="R20" s="16">
        <v>0.287</v>
      </c>
      <c r="S20" s="16"/>
      <c r="T20" s="16">
        <v>1.913</v>
      </c>
      <c r="U20" s="16"/>
      <c r="V20" s="16"/>
      <c r="W20" s="16"/>
      <c r="X20" s="16"/>
      <c r="Y20" s="12">
        <v>4.187</v>
      </c>
      <c r="Z20" s="14">
        <f t="shared" si="0"/>
        <v>27.130000000000003</v>
      </c>
      <c r="AA20" s="15"/>
      <c r="AB20" s="15"/>
    </row>
    <row r="21" spans="1:28" ht="12.75">
      <c r="A21" s="16">
        <v>9</v>
      </c>
      <c r="B21" s="16" t="s">
        <v>33</v>
      </c>
      <c r="C21" s="16">
        <v>29</v>
      </c>
      <c r="D21" s="16">
        <v>1955</v>
      </c>
      <c r="E21" s="16">
        <v>347.3</v>
      </c>
      <c r="F21" s="13">
        <v>1.515</v>
      </c>
      <c r="G21" s="16"/>
      <c r="H21" s="16">
        <v>0.378</v>
      </c>
      <c r="I21" s="16">
        <v>0.611</v>
      </c>
      <c r="J21" s="16"/>
      <c r="K21" s="16">
        <v>0.696</v>
      </c>
      <c r="L21" s="16">
        <v>0.904</v>
      </c>
      <c r="M21" s="16">
        <v>4.94</v>
      </c>
      <c r="N21" s="16">
        <v>0.428</v>
      </c>
      <c r="O21" s="16"/>
      <c r="P21" s="16"/>
      <c r="Q21" s="16"/>
      <c r="R21" s="16"/>
      <c r="S21" s="16"/>
      <c r="T21" s="16">
        <v>0.801</v>
      </c>
      <c r="U21" s="16"/>
      <c r="V21" s="16"/>
      <c r="W21" s="16"/>
      <c r="X21" s="16">
        <v>3.939</v>
      </c>
      <c r="Y21" s="12">
        <f aca="true" t="shared" si="1" ref="Y21:Y84">X21*56.64/100</f>
        <v>2.2310496</v>
      </c>
      <c r="Z21" s="14">
        <f t="shared" si="0"/>
        <v>12.504049600000002</v>
      </c>
      <c r="AA21" s="15"/>
      <c r="AB21" s="15"/>
    </row>
    <row r="22" spans="1:28" ht="12.75">
      <c r="A22" s="16">
        <v>10</v>
      </c>
      <c r="B22" s="16" t="s">
        <v>33</v>
      </c>
      <c r="C22" s="16">
        <v>31</v>
      </c>
      <c r="D22" s="16">
        <v>1954</v>
      </c>
      <c r="E22" s="16">
        <v>662</v>
      </c>
      <c r="F22" s="13">
        <v>3.276</v>
      </c>
      <c r="G22" s="16">
        <v>1.335</v>
      </c>
      <c r="H22" s="16">
        <v>0.507</v>
      </c>
      <c r="I22" s="16">
        <v>1.479</v>
      </c>
      <c r="J22" s="16"/>
      <c r="K22" s="16">
        <v>3.895</v>
      </c>
      <c r="L22" s="16">
        <v>1.907</v>
      </c>
      <c r="M22" s="16">
        <v>3.016</v>
      </c>
      <c r="N22" s="16">
        <v>1.823</v>
      </c>
      <c r="O22" s="16"/>
      <c r="P22" s="16"/>
      <c r="Q22" s="16"/>
      <c r="R22" s="16">
        <v>1.284</v>
      </c>
      <c r="S22" s="16"/>
      <c r="T22" s="16">
        <v>0.468</v>
      </c>
      <c r="U22" s="16"/>
      <c r="V22" s="16"/>
      <c r="W22" s="16"/>
      <c r="X22" s="16">
        <v>8.02</v>
      </c>
      <c r="Y22" s="12">
        <f t="shared" si="1"/>
        <v>4.542528</v>
      </c>
      <c r="Z22" s="14">
        <f t="shared" si="0"/>
        <v>23.532528</v>
      </c>
      <c r="AA22" s="15"/>
      <c r="AB22" s="15"/>
    </row>
    <row r="23" spans="1:28" ht="12.75">
      <c r="A23" s="16">
        <v>11</v>
      </c>
      <c r="B23" s="16" t="s">
        <v>33</v>
      </c>
      <c r="C23" s="16">
        <v>345</v>
      </c>
      <c r="D23" s="16">
        <v>1955</v>
      </c>
      <c r="E23" s="16">
        <v>345</v>
      </c>
      <c r="F23" s="13">
        <v>1.871</v>
      </c>
      <c r="G23" s="16"/>
      <c r="H23" s="16">
        <v>0.376</v>
      </c>
      <c r="I23" s="16">
        <v>0.561</v>
      </c>
      <c r="J23" s="16"/>
      <c r="K23" s="16">
        <v>1.294</v>
      </c>
      <c r="L23" s="16">
        <v>0.636</v>
      </c>
      <c r="M23" s="16">
        <v>4.939</v>
      </c>
      <c r="N23" s="16">
        <v>0.535</v>
      </c>
      <c r="O23" s="16"/>
      <c r="P23" s="16"/>
      <c r="Q23" s="16"/>
      <c r="R23" s="16"/>
      <c r="S23" s="16"/>
      <c r="T23" s="16">
        <v>0.561</v>
      </c>
      <c r="U23" s="16"/>
      <c r="V23" s="16"/>
      <c r="W23" s="16"/>
      <c r="X23" s="16">
        <v>3.344</v>
      </c>
      <c r="Y23" s="12">
        <f t="shared" si="1"/>
        <v>1.8940416</v>
      </c>
      <c r="Z23" s="14">
        <f t="shared" si="0"/>
        <v>12.6670416</v>
      </c>
      <c r="AA23" s="15"/>
      <c r="AB23" s="15"/>
    </row>
    <row r="24" spans="1:28" ht="12.75">
      <c r="A24" s="16">
        <v>12</v>
      </c>
      <c r="B24" s="16" t="s">
        <v>34</v>
      </c>
      <c r="C24" s="16">
        <v>19</v>
      </c>
      <c r="D24" s="16">
        <v>1986</v>
      </c>
      <c r="E24" s="16">
        <v>2796.2</v>
      </c>
      <c r="F24" s="13">
        <v>16.359</v>
      </c>
      <c r="G24" s="16"/>
      <c r="H24" s="16">
        <v>4.676</v>
      </c>
      <c r="I24" s="16">
        <v>4.098</v>
      </c>
      <c r="J24" s="16"/>
      <c r="K24" s="16">
        <v>29.463</v>
      </c>
      <c r="L24" s="16">
        <v>5.522</v>
      </c>
      <c r="M24" s="16">
        <v>33.971</v>
      </c>
      <c r="N24" s="16">
        <v>7.216</v>
      </c>
      <c r="O24" s="16"/>
      <c r="P24" s="16"/>
      <c r="Q24" s="16"/>
      <c r="R24" s="16">
        <v>0.649</v>
      </c>
      <c r="S24" s="16"/>
      <c r="T24" s="16">
        <v>0.715</v>
      </c>
      <c r="U24" s="16"/>
      <c r="V24" s="16"/>
      <c r="W24" s="16"/>
      <c r="X24" s="16">
        <v>43.964</v>
      </c>
      <c r="Y24" s="12">
        <f t="shared" si="1"/>
        <v>24.901209599999998</v>
      </c>
      <c r="Z24" s="14">
        <f t="shared" si="0"/>
        <v>127.5702096</v>
      </c>
      <c r="AA24" s="15"/>
      <c r="AB24" s="15"/>
    </row>
    <row r="25" spans="1:28" ht="12.75">
      <c r="A25" s="16">
        <v>13</v>
      </c>
      <c r="B25" s="16" t="s">
        <v>34</v>
      </c>
      <c r="C25" s="16">
        <v>23</v>
      </c>
      <c r="D25" s="16">
        <v>1980</v>
      </c>
      <c r="E25" s="16">
        <v>2837</v>
      </c>
      <c r="F25" s="13">
        <v>19.671</v>
      </c>
      <c r="G25" s="16">
        <v>3.202</v>
      </c>
      <c r="H25" s="16">
        <v>7.682</v>
      </c>
      <c r="I25" s="16">
        <v>4.678</v>
      </c>
      <c r="J25" s="16"/>
      <c r="K25" s="16">
        <v>26.217</v>
      </c>
      <c r="L25" s="16">
        <v>5.572</v>
      </c>
      <c r="M25" s="16">
        <v>35.124</v>
      </c>
      <c r="N25" s="16">
        <v>8.192</v>
      </c>
      <c r="O25" s="16"/>
      <c r="P25" s="16"/>
      <c r="Q25" s="16"/>
      <c r="R25" s="16"/>
      <c r="S25" s="16"/>
      <c r="T25" s="16"/>
      <c r="U25" s="16"/>
      <c r="V25" s="16"/>
      <c r="W25" s="16"/>
      <c r="X25" s="16">
        <v>39.115</v>
      </c>
      <c r="Y25" s="12">
        <f t="shared" si="1"/>
        <v>22.154736000000003</v>
      </c>
      <c r="Z25" s="14">
        <f t="shared" si="0"/>
        <v>132.492736</v>
      </c>
      <c r="AA25" s="15"/>
      <c r="AB25" s="15"/>
    </row>
    <row r="26" spans="1:28" ht="12.75">
      <c r="A26" s="16">
        <v>14</v>
      </c>
      <c r="B26" s="16" t="s">
        <v>34</v>
      </c>
      <c r="C26" s="16" t="s">
        <v>35</v>
      </c>
      <c r="D26" s="16">
        <v>2003</v>
      </c>
      <c r="E26" s="16">
        <v>2297.4</v>
      </c>
      <c r="F26" s="13">
        <v>21.162</v>
      </c>
      <c r="G26" s="16"/>
      <c r="H26" s="16">
        <v>3.048</v>
      </c>
      <c r="I26" s="16">
        <v>12.249</v>
      </c>
      <c r="J26" s="16"/>
      <c r="K26" s="16">
        <v>30.811</v>
      </c>
      <c r="L26" s="16">
        <v>0.139</v>
      </c>
      <c r="M26" s="16">
        <v>15.478</v>
      </c>
      <c r="N26" s="16">
        <v>1.956</v>
      </c>
      <c r="O26" s="16"/>
      <c r="P26" s="16"/>
      <c r="Q26" s="16"/>
      <c r="R26" s="16"/>
      <c r="S26" s="16"/>
      <c r="T26" s="16">
        <v>0.626</v>
      </c>
      <c r="U26" s="16"/>
      <c r="V26" s="16"/>
      <c r="W26" s="16"/>
      <c r="X26" s="16">
        <v>35.282</v>
      </c>
      <c r="Y26" s="12">
        <f t="shared" si="1"/>
        <v>19.983724799999997</v>
      </c>
      <c r="Z26" s="14">
        <f t="shared" si="0"/>
        <v>105.4527248</v>
      </c>
      <c r="AA26" s="15"/>
      <c r="AB26" s="15"/>
    </row>
    <row r="27" spans="1:28" ht="12.75">
      <c r="A27" s="16">
        <v>15</v>
      </c>
      <c r="B27" s="16" t="s">
        <v>34</v>
      </c>
      <c r="C27" s="16">
        <v>25</v>
      </c>
      <c r="D27" s="16">
        <v>1978</v>
      </c>
      <c r="E27" s="16">
        <v>5209.9</v>
      </c>
      <c r="F27" s="13">
        <v>26.719</v>
      </c>
      <c r="G27" s="16"/>
      <c r="H27" s="16">
        <v>5.196</v>
      </c>
      <c r="I27" s="16">
        <v>26.719</v>
      </c>
      <c r="J27" s="16"/>
      <c r="K27" s="16">
        <v>49.965</v>
      </c>
      <c r="L27" s="16">
        <v>5.073</v>
      </c>
      <c r="M27" s="16">
        <v>67.525</v>
      </c>
      <c r="N27" s="16">
        <v>10.864</v>
      </c>
      <c r="O27" s="16"/>
      <c r="P27" s="16"/>
      <c r="Q27" s="16"/>
      <c r="R27" s="16"/>
      <c r="S27" s="16"/>
      <c r="T27" s="16">
        <v>26.316</v>
      </c>
      <c r="U27" s="16"/>
      <c r="V27" s="16"/>
      <c r="W27" s="16"/>
      <c r="X27" s="16">
        <v>54.83</v>
      </c>
      <c r="Y27" s="12">
        <f t="shared" si="1"/>
        <v>31.055712</v>
      </c>
      <c r="Z27" s="14">
        <f t="shared" si="0"/>
        <v>249.432712</v>
      </c>
      <c r="AA27" s="15"/>
      <c r="AB27" s="15"/>
    </row>
    <row r="28" spans="1:28" ht="12.75">
      <c r="A28" s="16">
        <v>17</v>
      </c>
      <c r="B28" s="16" t="s">
        <v>36</v>
      </c>
      <c r="C28" s="16">
        <v>8</v>
      </c>
      <c r="D28" s="16">
        <v>1981</v>
      </c>
      <c r="E28" s="16">
        <v>6800.8</v>
      </c>
      <c r="F28" s="13">
        <v>67.324</v>
      </c>
      <c r="G28" s="16"/>
      <c r="H28" s="16">
        <v>13.978</v>
      </c>
      <c r="I28" s="16">
        <v>6.162</v>
      </c>
      <c r="J28" s="16"/>
      <c r="K28" s="16">
        <v>59.129</v>
      </c>
      <c r="L28" s="16">
        <v>16.031</v>
      </c>
      <c r="M28" s="16">
        <v>75.705</v>
      </c>
      <c r="N28" s="16">
        <v>15.862</v>
      </c>
      <c r="O28" s="16"/>
      <c r="P28" s="16"/>
      <c r="Q28" s="16"/>
      <c r="R28" s="16">
        <v>0.48</v>
      </c>
      <c r="S28" s="16"/>
      <c r="T28" s="16">
        <v>2.103</v>
      </c>
      <c r="U28" s="16"/>
      <c r="V28" s="16"/>
      <c r="W28" s="16"/>
      <c r="X28" s="16">
        <v>99.86</v>
      </c>
      <c r="Y28" s="12">
        <f t="shared" si="1"/>
        <v>56.560703999999994</v>
      </c>
      <c r="Z28" s="14">
        <f t="shared" si="0"/>
        <v>313.334704</v>
      </c>
      <c r="AA28" s="15"/>
      <c r="AB28" s="15"/>
    </row>
    <row r="29" spans="1:28" ht="12.75">
      <c r="A29" s="16">
        <v>18</v>
      </c>
      <c r="B29" s="16" t="s">
        <v>36</v>
      </c>
      <c r="C29" s="16">
        <v>12</v>
      </c>
      <c r="D29" s="16">
        <v>1952</v>
      </c>
      <c r="E29" s="16">
        <v>341.5</v>
      </c>
      <c r="F29" s="13">
        <v>1.195</v>
      </c>
      <c r="G29" s="16">
        <v>0.933</v>
      </c>
      <c r="H29" s="16">
        <v>0.369</v>
      </c>
      <c r="I29" s="16">
        <v>0.383</v>
      </c>
      <c r="J29" s="16"/>
      <c r="K29" s="16">
        <v>1.344</v>
      </c>
      <c r="L29" s="16">
        <v>1.907</v>
      </c>
      <c r="M29" s="16">
        <v>4.521</v>
      </c>
      <c r="N29" s="16">
        <v>0.933</v>
      </c>
      <c r="O29" s="16"/>
      <c r="P29" s="16"/>
      <c r="Q29" s="16"/>
      <c r="R29" s="16"/>
      <c r="S29" s="16"/>
      <c r="T29" s="16"/>
      <c r="U29" s="16"/>
      <c r="V29" s="16"/>
      <c r="W29" s="16"/>
      <c r="X29" s="16">
        <v>1.979</v>
      </c>
      <c r="Y29" s="12">
        <f t="shared" si="1"/>
        <v>1.1209056000000002</v>
      </c>
      <c r="Z29" s="14">
        <f t="shared" si="0"/>
        <v>12.705905600000001</v>
      </c>
      <c r="AA29" s="15"/>
      <c r="AB29" s="15"/>
    </row>
    <row r="30" spans="1:28" ht="12.75">
      <c r="A30" s="16">
        <v>19</v>
      </c>
      <c r="B30" s="16" t="s">
        <v>36</v>
      </c>
      <c r="C30" s="16">
        <v>16</v>
      </c>
      <c r="D30" s="16">
        <v>1954</v>
      </c>
      <c r="E30" s="16">
        <v>379.3</v>
      </c>
      <c r="F30" s="13">
        <v>1.716</v>
      </c>
      <c r="G30" s="16"/>
      <c r="H30" s="16">
        <v>1.114</v>
      </c>
      <c r="I30" s="16">
        <v>0.876</v>
      </c>
      <c r="J30" s="16"/>
      <c r="K30" s="16">
        <v>1.45</v>
      </c>
      <c r="L30" s="16">
        <v>1.807</v>
      </c>
      <c r="M30" s="16">
        <v>6.249</v>
      </c>
      <c r="N30" s="16">
        <v>0.583</v>
      </c>
      <c r="O30" s="16"/>
      <c r="P30" s="16"/>
      <c r="Q30" s="16"/>
      <c r="R30" s="16">
        <v>0.96</v>
      </c>
      <c r="S30" s="16"/>
      <c r="T30" s="16">
        <v>0.233</v>
      </c>
      <c r="U30" s="16"/>
      <c r="V30" s="16"/>
      <c r="W30" s="16"/>
      <c r="X30" s="16">
        <v>0.26</v>
      </c>
      <c r="Y30" s="12">
        <f t="shared" si="1"/>
        <v>0.147264</v>
      </c>
      <c r="Z30" s="14">
        <f t="shared" si="0"/>
        <v>15.135264</v>
      </c>
      <c r="AA30" s="15"/>
      <c r="AB30" s="15"/>
    </row>
    <row r="31" spans="1:28" ht="12.75">
      <c r="A31" s="16">
        <v>20</v>
      </c>
      <c r="B31" s="16" t="s">
        <v>36</v>
      </c>
      <c r="C31" s="16">
        <v>18</v>
      </c>
      <c r="D31" s="16">
        <v>1952</v>
      </c>
      <c r="E31" s="16">
        <v>342.8</v>
      </c>
      <c r="F31" s="13">
        <v>1.883</v>
      </c>
      <c r="G31" s="16"/>
      <c r="H31" s="16">
        <v>0.369</v>
      </c>
      <c r="I31" s="16">
        <v>0.389</v>
      </c>
      <c r="J31" s="16"/>
      <c r="K31" s="16">
        <v>1.497</v>
      </c>
      <c r="L31" s="16">
        <v>0.953</v>
      </c>
      <c r="M31" s="16">
        <v>4.918</v>
      </c>
      <c r="N31" s="16">
        <v>0.93</v>
      </c>
      <c r="O31" s="16"/>
      <c r="P31" s="16"/>
      <c r="Q31" s="16"/>
      <c r="R31" s="16">
        <v>0.48</v>
      </c>
      <c r="S31" s="16"/>
      <c r="T31" s="16">
        <v>0.077</v>
      </c>
      <c r="U31" s="16"/>
      <c r="V31" s="16"/>
      <c r="W31" s="16"/>
      <c r="X31" s="16">
        <v>2.12</v>
      </c>
      <c r="Y31" s="12">
        <f t="shared" si="1"/>
        <v>1.200768</v>
      </c>
      <c r="Z31" s="14">
        <f t="shared" si="0"/>
        <v>12.696768</v>
      </c>
      <c r="AA31" s="15"/>
      <c r="AB31" s="15"/>
    </row>
    <row r="32" spans="1:28" ht="12.75">
      <c r="A32" s="16">
        <v>21</v>
      </c>
      <c r="B32" s="16" t="s">
        <v>36</v>
      </c>
      <c r="C32" s="16">
        <v>20</v>
      </c>
      <c r="D32" s="16">
        <v>1952</v>
      </c>
      <c r="E32" s="16">
        <v>376.3</v>
      </c>
      <c r="F32" s="13">
        <v>1.947</v>
      </c>
      <c r="G32" s="16">
        <v>1.282</v>
      </c>
      <c r="H32" s="16">
        <v>0.869</v>
      </c>
      <c r="I32" s="16">
        <v>0.8</v>
      </c>
      <c r="J32" s="16"/>
      <c r="K32" s="16">
        <v>1.248</v>
      </c>
      <c r="L32" s="16">
        <v>1.666</v>
      </c>
      <c r="M32" s="16">
        <v>4.814</v>
      </c>
      <c r="N32" s="16">
        <v>1.094</v>
      </c>
      <c r="O32" s="16"/>
      <c r="P32" s="16"/>
      <c r="Q32" s="16"/>
      <c r="R32" s="16"/>
      <c r="S32" s="16"/>
      <c r="T32" s="16"/>
      <c r="U32" s="16"/>
      <c r="V32" s="16"/>
      <c r="W32" s="16"/>
      <c r="X32" s="16">
        <v>1.407</v>
      </c>
      <c r="Y32" s="12">
        <f t="shared" si="1"/>
        <v>0.7969248</v>
      </c>
      <c r="Z32" s="14">
        <f t="shared" si="0"/>
        <v>14.516924799999998</v>
      </c>
      <c r="AA32" s="15"/>
      <c r="AB32" s="15"/>
    </row>
    <row r="33" spans="1:28" ht="12.75">
      <c r="A33" s="16">
        <v>22</v>
      </c>
      <c r="B33" s="16" t="s">
        <v>36</v>
      </c>
      <c r="C33" s="16">
        <v>22</v>
      </c>
      <c r="D33" s="16">
        <v>1957</v>
      </c>
      <c r="E33" s="16">
        <v>1072.6</v>
      </c>
      <c r="F33" s="13">
        <v>2.549</v>
      </c>
      <c r="G33" s="16">
        <v>1.286</v>
      </c>
      <c r="H33" s="16">
        <v>3.404</v>
      </c>
      <c r="I33" s="16">
        <v>0.771</v>
      </c>
      <c r="J33" s="16"/>
      <c r="K33" s="16">
        <v>8.747</v>
      </c>
      <c r="L33" s="16">
        <v>1.907</v>
      </c>
      <c r="M33" s="16">
        <v>8.984</v>
      </c>
      <c r="N33" s="16">
        <v>4.169</v>
      </c>
      <c r="O33" s="16"/>
      <c r="P33" s="16"/>
      <c r="Q33" s="16"/>
      <c r="R33" s="16"/>
      <c r="S33" s="16"/>
      <c r="T33" s="16"/>
      <c r="U33" s="16"/>
      <c r="V33" s="16"/>
      <c r="W33" s="16"/>
      <c r="X33" s="16">
        <v>12.074</v>
      </c>
      <c r="Y33" s="12">
        <f t="shared" si="1"/>
        <v>6.8387136</v>
      </c>
      <c r="Z33" s="14">
        <f t="shared" si="0"/>
        <v>38.6557136</v>
      </c>
      <c r="AA33" s="15"/>
      <c r="AB33" s="15"/>
    </row>
    <row r="34" spans="1:28" ht="12.75">
      <c r="A34" s="16">
        <v>23</v>
      </c>
      <c r="B34" s="16" t="s">
        <v>36</v>
      </c>
      <c r="C34" s="16">
        <v>23</v>
      </c>
      <c r="D34" s="16">
        <v>1989</v>
      </c>
      <c r="E34" s="16">
        <v>7361.4</v>
      </c>
      <c r="F34" s="13">
        <v>23.935</v>
      </c>
      <c r="G34" s="16"/>
      <c r="H34" s="16">
        <v>12.29</v>
      </c>
      <c r="I34" s="16">
        <v>9.781</v>
      </c>
      <c r="J34" s="16"/>
      <c r="K34" s="16">
        <v>88.327</v>
      </c>
      <c r="L34" s="16">
        <v>16.474</v>
      </c>
      <c r="M34" s="16">
        <v>95.644</v>
      </c>
      <c r="N34" s="16">
        <v>29.223</v>
      </c>
      <c r="O34" s="16"/>
      <c r="P34" s="16"/>
      <c r="Q34" s="16"/>
      <c r="R34" s="16"/>
      <c r="S34" s="16"/>
      <c r="T34" s="16">
        <v>30.237</v>
      </c>
      <c r="U34" s="16"/>
      <c r="V34" s="16"/>
      <c r="W34" s="16"/>
      <c r="X34" s="16">
        <v>80.121</v>
      </c>
      <c r="Y34" s="12">
        <f t="shared" si="1"/>
        <v>45.380534399999995</v>
      </c>
      <c r="Z34" s="14">
        <f t="shared" si="0"/>
        <v>351.2915344</v>
      </c>
      <c r="AA34" s="15"/>
      <c r="AB34" s="15"/>
    </row>
    <row r="35" spans="1:28" ht="12.75">
      <c r="A35" s="16">
        <v>24</v>
      </c>
      <c r="B35" s="16" t="s">
        <v>36</v>
      </c>
      <c r="C35" s="16">
        <v>24</v>
      </c>
      <c r="D35" s="16">
        <v>1955</v>
      </c>
      <c r="E35" s="16">
        <v>1306.8</v>
      </c>
      <c r="F35" s="13">
        <v>2.623</v>
      </c>
      <c r="G35" s="16"/>
      <c r="H35" s="16">
        <v>2.721</v>
      </c>
      <c r="I35" s="16">
        <v>1.194</v>
      </c>
      <c r="J35" s="16"/>
      <c r="K35" s="16">
        <v>7.818</v>
      </c>
      <c r="L35" s="16">
        <v>4.3</v>
      </c>
      <c r="M35" s="16">
        <v>13.874</v>
      </c>
      <c r="N35" s="16">
        <v>4.028</v>
      </c>
      <c r="O35" s="16"/>
      <c r="P35" s="16"/>
      <c r="Q35" s="16"/>
      <c r="R35" s="16"/>
      <c r="S35" s="16"/>
      <c r="T35" s="16">
        <v>2.301</v>
      </c>
      <c r="U35" s="16"/>
      <c r="V35" s="16"/>
      <c r="W35" s="16"/>
      <c r="X35" s="16">
        <v>14.615</v>
      </c>
      <c r="Y35" s="12">
        <f t="shared" si="1"/>
        <v>8.277936</v>
      </c>
      <c r="Z35" s="14">
        <f t="shared" si="0"/>
        <v>47.136936000000006</v>
      </c>
      <c r="AA35" s="15"/>
      <c r="AB35" s="15"/>
    </row>
    <row r="36" spans="1:28" ht="12.75">
      <c r="A36" s="16">
        <v>25</v>
      </c>
      <c r="B36" s="16" t="s">
        <v>36</v>
      </c>
      <c r="C36" s="16">
        <v>25</v>
      </c>
      <c r="D36" s="16">
        <v>1985</v>
      </c>
      <c r="E36" s="16">
        <v>2747.7</v>
      </c>
      <c r="F36" s="13">
        <v>18.808</v>
      </c>
      <c r="G36" s="16"/>
      <c r="H36" s="16">
        <v>4.15</v>
      </c>
      <c r="I36" s="16">
        <v>3.368</v>
      </c>
      <c r="J36" s="16"/>
      <c r="K36" s="16">
        <v>34.152</v>
      </c>
      <c r="L36" s="16">
        <v>6.689</v>
      </c>
      <c r="M36" s="16">
        <v>35.677</v>
      </c>
      <c r="N36" s="16">
        <v>12.589</v>
      </c>
      <c r="O36" s="16"/>
      <c r="P36" s="16"/>
      <c r="Q36" s="16"/>
      <c r="R36" s="16"/>
      <c r="S36" s="16"/>
      <c r="T36" s="16"/>
      <c r="U36" s="16"/>
      <c r="V36" s="16"/>
      <c r="W36" s="16"/>
      <c r="X36" s="16">
        <v>28.656</v>
      </c>
      <c r="Y36" s="12">
        <f t="shared" si="1"/>
        <v>16.2307584</v>
      </c>
      <c r="Z36" s="14">
        <f t="shared" si="0"/>
        <v>131.6637584</v>
      </c>
      <c r="AA36" s="15"/>
      <c r="AB36" s="15"/>
    </row>
    <row r="37" spans="1:28" ht="12.75">
      <c r="A37" s="16">
        <v>26</v>
      </c>
      <c r="B37" s="16" t="s">
        <v>37</v>
      </c>
      <c r="C37" s="16">
        <v>1</v>
      </c>
      <c r="D37" s="16">
        <v>2003</v>
      </c>
      <c r="E37" s="16">
        <v>3361.3</v>
      </c>
      <c r="F37" s="13">
        <v>11.264</v>
      </c>
      <c r="G37" s="16"/>
      <c r="H37" s="16">
        <v>2.401</v>
      </c>
      <c r="I37" s="16">
        <v>4.712</v>
      </c>
      <c r="J37" s="16"/>
      <c r="K37" s="16">
        <v>24.402</v>
      </c>
      <c r="L37" s="16">
        <v>4.767</v>
      </c>
      <c r="M37" s="16">
        <v>31.257</v>
      </c>
      <c r="N37" s="16">
        <v>16.128</v>
      </c>
      <c r="O37" s="16"/>
      <c r="P37" s="16"/>
      <c r="Q37" s="16"/>
      <c r="R37" s="16"/>
      <c r="S37" s="16"/>
      <c r="T37" s="16">
        <v>4.667</v>
      </c>
      <c r="U37" s="16"/>
      <c r="V37" s="16"/>
      <c r="W37" s="16"/>
      <c r="X37" s="16">
        <v>38.753</v>
      </c>
      <c r="Y37" s="12">
        <f t="shared" si="1"/>
        <v>21.9496992</v>
      </c>
      <c r="Z37" s="14">
        <f t="shared" si="0"/>
        <v>121.5476992</v>
      </c>
      <c r="AA37" s="15"/>
      <c r="AB37" s="15"/>
    </row>
    <row r="38" spans="1:28" ht="12.75">
      <c r="A38" s="16">
        <v>27</v>
      </c>
      <c r="B38" s="16" t="s">
        <v>37</v>
      </c>
      <c r="C38" s="16">
        <v>4</v>
      </c>
      <c r="D38" s="16">
        <v>1951</v>
      </c>
      <c r="E38" s="16">
        <v>1306.9</v>
      </c>
      <c r="F38" s="13">
        <v>23.853</v>
      </c>
      <c r="G38" s="16"/>
      <c r="H38" s="16">
        <v>1.238</v>
      </c>
      <c r="I38" s="16">
        <v>0.8</v>
      </c>
      <c r="J38" s="16"/>
      <c r="K38" s="16">
        <v>0.163</v>
      </c>
      <c r="L38" s="16">
        <v>2.86</v>
      </c>
      <c r="M38" s="16">
        <v>13.313</v>
      </c>
      <c r="N38" s="16">
        <v>2.422</v>
      </c>
      <c r="O38" s="16"/>
      <c r="P38" s="16"/>
      <c r="Q38" s="16"/>
      <c r="R38" s="16"/>
      <c r="S38" s="16"/>
      <c r="T38" s="16">
        <v>2.299</v>
      </c>
      <c r="U38" s="16"/>
      <c r="V38" s="16"/>
      <c r="W38" s="16"/>
      <c r="X38" s="16">
        <v>17.752</v>
      </c>
      <c r="Y38" s="12">
        <f t="shared" si="1"/>
        <v>10.0547328</v>
      </c>
      <c r="Z38" s="14">
        <f t="shared" si="0"/>
        <v>57.002732800000004</v>
      </c>
      <c r="AA38" s="15"/>
      <c r="AB38" s="15"/>
    </row>
    <row r="39" spans="1:28" ht="12.75">
      <c r="A39" s="16">
        <v>28</v>
      </c>
      <c r="B39" s="16" t="s">
        <v>37</v>
      </c>
      <c r="C39" s="16">
        <v>6</v>
      </c>
      <c r="D39" s="16">
        <v>1956</v>
      </c>
      <c r="E39" s="16">
        <v>1439.7</v>
      </c>
      <c r="F39" s="13">
        <v>18.209</v>
      </c>
      <c r="G39" s="16">
        <v>0.581</v>
      </c>
      <c r="H39" s="16">
        <v>0.999</v>
      </c>
      <c r="I39" s="16">
        <v>0.464</v>
      </c>
      <c r="J39" s="16"/>
      <c r="K39" s="16">
        <v>9.586</v>
      </c>
      <c r="L39" s="16">
        <v>5.721</v>
      </c>
      <c r="M39" s="16">
        <v>3.269</v>
      </c>
      <c r="N39" s="16">
        <v>1.702</v>
      </c>
      <c r="O39" s="16"/>
      <c r="P39" s="16"/>
      <c r="Q39" s="16"/>
      <c r="R39" s="16"/>
      <c r="S39" s="16"/>
      <c r="T39" s="16">
        <v>2.301</v>
      </c>
      <c r="U39" s="16"/>
      <c r="V39" s="16"/>
      <c r="W39" s="16"/>
      <c r="X39" s="16">
        <v>16.253</v>
      </c>
      <c r="Y39" s="12">
        <f t="shared" si="1"/>
        <v>9.2056992</v>
      </c>
      <c r="Z39" s="14">
        <f t="shared" si="0"/>
        <v>52.0376992</v>
      </c>
      <c r="AA39" s="15"/>
      <c r="AB39" s="15"/>
    </row>
    <row r="40" spans="1:28" ht="12.75">
      <c r="A40" s="16">
        <v>29</v>
      </c>
      <c r="B40" s="16" t="s">
        <v>37</v>
      </c>
      <c r="C40" s="16">
        <v>9</v>
      </c>
      <c r="D40" s="16">
        <v>1955</v>
      </c>
      <c r="E40" s="16">
        <v>660</v>
      </c>
      <c r="F40" s="13">
        <v>2.218</v>
      </c>
      <c r="G40" s="16"/>
      <c r="H40" s="16">
        <v>0.638</v>
      </c>
      <c r="I40" s="16">
        <v>0.699</v>
      </c>
      <c r="J40" s="16"/>
      <c r="K40" s="16">
        <v>3.163</v>
      </c>
      <c r="L40" s="16">
        <v>1.589</v>
      </c>
      <c r="M40" s="16">
        <v>8.522</v>
      </c>
      <c r="N40" s="16">
        <v>2.212</v>
      </c>
      <c r="O40" s="16"/>
      <c r="P40" s="16"/>
      <c r="Q40" s="16"/>
      <c r="R40" s="16">
        <v>1.919</v>
      </c>
      <c r="S40" s="16"/>
      <c r="T40" s="16">
        <v>0.468</v>
      </c>
      <c r="U40" s="16"/>
      <c r="V40" s="16"/>
      <c r="W40" s="16"/>
      <c r="X40" s="16">
        <v>5.5</v>
      </c>
      <c r="Y40" s="12">
        <f t="shared" si="1"/>
        <v>3.1151999999999997</v>
      </c>
      <c r="Z40" s="14">
        <f t="shared" si="0"/>
        <v>24.5432</v>
      </c>
      <c r="AA40" s="15"/>
      <c r="AB40" s="15"/>
    </row>
    <row r="41" spans="1:28" ht="12.75">
      <c r="A41" s="16">
        <v>30</v>
      </c>
      <c r="B41" s="16" t="s">
        <v>37</v>
      </c>
      <c r="C41" s="16">
        <v>11</v>
      </c>
      <c r="D41" s="16">
        <v>2006</v>
      </c>
      <c r="E41" s="16">
        <v>3843.5</v>
      </c>
      <c r="F41" s="13">
        <v>42.671</v>
      </c>
      <c r="G41" s="16"/>
      <c r="H41" s="16">
        <v>3.113</v>
      </c>
      <c r="I41" s="16">
        <v>1.611</v>
      </c>
      <c r="J41" s="16"/>
      <c r="K41" s="16">
        <v>10.649</v>
      </c>
      <c r="L41" s="16">
        <v>10.57</v>
      </c>
      <c r="M41" s="16">
        <v>32.695</v>
      </c>
      <c r="N41" s="16">
        <v>9.896</v>
      </c>
      <c r="O41" s="16"/>
      <c r="P41" s="16"/>
      <c r="Q41" s="16"/>
      <c r="R41" s="16"/>
      <c r="S41" s="16"/>
      <c r="T41" s="16">
        <v>1.56</v>
      </c>
      <c r="U41" s="16"/>
      <c r="V41" s="16"/>
      <c r="W41" s="16"/>
      <c r="X41" s="16">
        <v>46.356</v>
      </c>
      <c r="Y41" s="12">
        <f t="shared" si="1"/>
        <v>26.2560384</v>
      </c>
      <c r="Z41" s="14">
        <f t="shared" si="0"/>
        <v>139.0210384</v>
      </c>
      <c r="AA41" s="15"/>
      <c r="AB41" s="15"/>
    </row>
    <row r="42" spans="1:28" ht="12.75">
      <c r="A42" s="16">
        <v>31</v>
      </c>
      <c r="B42" s="16" t="s">
        <v>37</v>
      </c>
      <c r="C42" s="16">
        <v>15</v>
      </c>
      <c r="D42" s="16">
        <v>2008</v>
      </c>
      <c r="E42" s="16">
        <v>3696.8</v>
      </c>
      <c r="F42" s="13">
        <v>22.431</v>
      </c>
      <c r="G42" s="16">
        <v>2.338</v>
      </c>
      <c r="H42" s="16">
        <v>2.478</v>
      </c>
      <c r="I42" s="16">
        <v>3.017</v>
      </c>
      <c r="J42" s="16"/>
      <c r="K42" s="16">
        <v>24.748</v>
      </c>
      <c r="L42" s="16">
        <v>8.19</v>
      </c>
      <c r="M42" s="16">
        <v>33.34</v>
      </c>
      <c r="N42" s="16">
        <v>11.267</v>
      </c>
      <c r="O42" s="16"/>
      <c r="P42" s="16"/>
      <c r="Q42" s="16"/>
      <c r="R42" s="16"/>
      <c r="S42" s="16"/>
      <c r="T42" s="16">
        <v>1.404</v>
      </c>
      <c r="U42" s="16"/>
      <c r="V42" s="16"/>
      <c r="W42" s="16"/>
      <c r="X42" s="16">
        <v>43.391</v>
      </c>
      <c r="Y42" s="12">
        <f t="shared" si="1"/>
        <v>24.5766624</v>
      </c>
      <c r="Z42" s="14">
        <f t="shared" si="0"/>
        <v>133.7896624</v>
      </c>
      <c r="AA42" s="15"/>
      <c r="AB42" s="15"/>
    </row>
    <row r="43" spans="1:28" ht="12.75">
      <c r="A43" s="16">
        <v>32</v>
      </c>
      <c r="B43" s="16" t="s">
        <v>37</v>
      </c>
      <c r="C43" s="16">
        <v>19</v>
      </c>
      <c r="D43" s="16">
        <v>1957</v>
      </c>
      <c r="E43" s="16">
        <v>659.1</v>
      </c>
      <c r="F43" s="13">
        <v>3.241</v>
      </c>
      <c r="G43" s="16"/>
      <c r="H43" s="16">
        <v>0.868</v>
      </c>
      <c r="I43" s="16">
        <v>1.801</v>
      </c>
      <c r="J43" s="16"/>
      <c r="K43" s="16">
        <v>1.174</v>
      </c>
      <c r="L43" s="16">
        <v>0.635</v>
      </c>
      <c r="M43" s="16">
        <v>9.131</v>
      </c>
      <c r="N43" s="16">
        <v>0.967</v>
      </c>
      <c r="O43" s="16"/>
      <c r="P43" s="16"/>
      <c r="Q43" s="16"/>
      <c r="R43" s="16">
        <v>2.879</v>
      </c>
      <c r="S43" s="16"/>
      <c r="T43" s="16">
        <v>1.108</v>
      </c>
      <c r="U43" s="16"/>
      <c r="V43" s="16"/>
      <c r="W43" s="16"/>
      <c r="X43" s="16">
        <v>5.087</v>
      </c>
      <c r="Y43" s="12">
        <f t="shared" si="1"/>
        <v>2.8812768</v>
      </c>
      <c r="Z43" s="14">
        <f t="shared" si="0"/>
        <v>24.685276800000004</v>
      </c>
      <c r="AA43" s="15"/>
      <c r="AB43" s="15"/>
    </row>
    <row r="44" spans="1:28" ht="12.75">
      <c r="A44" s="16">
        <v>33</v>
      </c>
      <c r="B44" s="16" t="s">
        <v>37</v>
      </c>
      <c r="C44" s="16" t="s">
        <v>38</v>
      </c>
      <c r="D44" s="16">
        <v>1959</v>
      </c>
      <c r="E44" s="16">
        <v>609.9</v>
      </c>
      <c r="F44" s="13">
        <v>2.648</v>
      </c>
      <c r="G44" s="16">
        <v>3.83</v>
      </c>
      <c r="H44" s="16"/>
      <c r="I44" s="16">
        <v>0.926</v>
      </c>
      <c r="J44" s="16"/>
      <c r="K44" s="16">
        <v>1.565</v>
      </c>
      <c r="L44" s="16">
        <v>0.635</v>
      </c>
      <c r="M44" s="16">
        <v>9.121</v>
      </c>
      <c r="N44" s="16">
        <v>0.967</v>
      </c>
      <c r="O44" s="16"/>
      <c r="P44" s="16"/>
      <c r="Q44" s="16"/>
      <c r="R44" s="16">
        <v>1.919</v>
      </c>
      <c r="S44" s="16"/>
      <c r="T44" s="16">
        <v>0.854</v>
      </c>
      <c r="U44" s="16"/>
      <c r="V44" s="16"/>
      <c r="W44" s="16"/>
      <c r="X44" s="16">
        <v>1.394</v>
      </c>
      <c r="Y44" s="12">
        <f t="shared" si="1"/>
        <v>0.7895616</v>
      </c>
      <c r="Z44" s="14">
        <f t="shared" si="0"/>
        <v>23.2545616</v>
      </c>
      <c r="AA44" s="15"/>
      <c r="AB44" s="15"/>
    </row>
    <row r="45" spans="1:28" ht="12.75">
      <c r="A45" s="16">
        <v>34</v>
      </c>
      <c r="B45" s="16" t="s">
        <v>37</v>
      </c>
      <c r="C45" s="16">
        <v>23</v>
      </c>
      <c r="D45" s="16">
        <v>1958</v>
      </c>
      <c r="E45" s="16">
        <v>764.6</v>
      </c>
      <c r="F45" s="13">
        <v>4.961</v>
      </c>
      <c r="G45" s="16"/>
      <c r="H45" s="16">
        <v>1.238</v>
      </c>
      <c r="I45" s="16">
        <v>1.134</v>
      </c>
      <c r="J45" s="16"/>
      <c r="K45" s="16">
        <v>1.174</v>
      </c>
      <c r="L45" s="16">
        <v>1.907</v>
      </c>
      <c r="M45" s="16">
        <v>19.045</v>
      </c>
      <c r="N45" s="16">
        <v>0.839</v>
      </c>
      <c r="O45" s="16"/>
      <c r="P45" s="16"/>
      <c r="Q45" s="16"/>
      <c r="R45" s="16"/>
      <c r="S45" s="16"/>
      <c r="T45" s="16"/>
      <c r="U45" s="16"/>
      <c r="V45" s="16"/>
      <c r="W45" s="16"/>
      <c r="X45" s="16">
        <v>7.687</v>
      </c>
      <c r="Y45" s="12">
        <f t="shared" si="1"/>
        <v>4.3539168</v>
      </c>
      <c r="Z45" s="14">
        <f t="shared" si="0"/>
        <v>34.6519168</v>
      </c>
      <c r="AA45" s="15"/>
      <c r="AB45" s="15"/>
    </row>
    <row r="46" spans="1:28" ht="12.75">
      <c r="A46" s="16">
        <v>35</v>
      </c>
      <c r="B46" s="16" t="s">
        <v>37</v>
      </c>
      <c r="C46" s="16">
        <v>25</v>
      </c>
      <c r="D46" s="16">
        <v>1960</v>
      </c>
      <c r="E46" s="16">
        <v>1544.1</v>
      </c>
      <c r="F46" s="13">
        <v>35.191</v>
      </c>
      <c r="G46" s="16"/>
      <c r="H46" s="16">
        <v>3.113</v>
      </c>
      <c r="I46" s="16">
        <v>0.748</v>
      </c>
      <c r="J46" s="16"/>
      <c r="K46" s="16">
        <v>4.188</v>
      </c>
      <c r="L46" s="16">
        <v>3.814</v>
      </c>
      <c r="M46" s="16">
        <v>17.354</v>
      </c>
      <c r="N46" s="16">
        <v>0.737</v>
      </c>
      <c r="O46" s="16"/>
      <c r="P46" s="16"/>
      <c r="Q46" s="16"/>
      <c r="R46" s="16">
        <v>0.479</v>
      </c>
      <c r="S46" s="16"/>
      <c r="T46" s="16">
        <v>3.732</v>
      </c>
      <c r="U46" s="16"/>
      <c r="V46" s="16"/>
      <c r="W46" s="16"/>
      <c r="X46" s="16">
        <v>4.02</v>
      </c>
      <c r="Y46" s="12">
        <f t="shared" si="1"/>
        <v>2.276928</v>
      </c>
      <c r="Z46" s="14">
        <f t="shared" si="0"/>
        <v>71.63292799999999</v>
      </c>
      <c r="AA46" s="15"/>
      <c r="AB46" s="15"/>
    </row>
    <row r="47" spans="1:28" ht="12.75">
      <c r="A47" s="16">
        <v>36</v>
      </c>
      <c r="B47" s="16" t="s">
        <v>37</v>
      </c>
      <c r="C47" s="16">
        <v>27</v>
      </c>
      <c r="D47" s="16">
        <v>1960</v>
      </c>
      <c r="E47" s="16">
        <v>3156</v>
      </c>
      <c r="F47" s="13">
        <v>47.005</v>
      </c>
      <c r="G47" s="16"/>
      <c r="H47" s="16">
        <v>3.113</v>
      </c>
      <c r="I47" s="16">
        <v>1.509</v>
      </c>
      <c r="J47" s="16"/>
      <c r="K47" s="16">
        <v>7.829</v>
      </c>
      <c r="L47" s="16">
        <v>7.94</v>
      </c>
      <c r="M47" s="16">
        <v>30.053</v>
      </c>
      <c r="N47" s="16">
        <v>3.968</v>
      </c>
      <c r="O47" s="16"/>
      <c r="P47" s="16"/>
      <c r="Q47" s="16"/>
      <c r="R47" s="16">
        <v>0.973</v>
      </c>
      <c r="S47" s="16"/>
      <c r="T47" s="16">
        <v>2.878</v>
      </c>
      <c r="U47" s="16"/>
      <c r="V47" s="16"/>
      <c r="W47" s="16"/>
      <c r="X47" s="16">
        <v>45.084</v>
      </c>
      <c r="Y47" s="12">
        <f t="shared" si="1"/>
        <v>25.5355776</v>
      </c>
      <c r="Z47" s="14">
        <f t="shared" si="0"/>
        <v>130.8035776</v>
      </c>
      <c r="AA47" s="15"/>
      <c r="AB47" s="15"/>
    </row>
    <row r="48" spans="1:28" ht="12.75">
      <c r="A48" s="16">
        <v>37</v>
      </c>
      <c r="B48" s="16" t="s">
        <v>37</v>
      </c>
      <c r="C48" s="16">
        <v>31</v>
      </c>
      <c r="D48" s="16">
        <v>1961</v>
      </c>
      <c r="E48" s="16">
        <v>2505.6</v>
      </c>
      <c r="F48" s="13">
        <v>19.171</v>
      </c>
      <c r="G48" s="16">
        <v>2.328</v>
      </c>
      <c r="H48" s="16">
        <v>0.999</v>
      </c>
      <c r="I48" s="16">
        <v>4.795</v>
      </c>
      <c r="J48" s="16"/>
      <c r="K48" s="16">
        <v>15.836</v>
      </c>
      <c r="L48" s="16">
        <v>4.213</v>
      </c>
      <c r="M48" s="16">
        <v>31.056</v>
      </c>
      <c r="N48" s="16">
        <v>2.095</v>
      </c>
      <c r="O48" s="16"/>
      <c r="P48" s="16"/>
      <c r="Q48" s="16"/>
      <c r="R48" s="16"/>
      <c r="S48" s="16"/>
      <c r="T48" s="16">
        <v>3.078</v>
      </c>
      <c r="U48" s="16"/>
      <c r="V48" s="16"/>
      <c r="W48" s="16"/>
      <c r="X48" s="16">
        <v>35.796</v>
      </c>
      <c r="Y48" s="12">
        <f t="shared" si="1"/>
        <v>20.2748544</v>
      </c>
      <c r="Z48" s="14">
        <f t="shared" si="0"/>
        <v>103.8458544</v>
      </c>
      <c r="AA48" s="15"/>
      <c r="AB48" s="15"/>
    </row>
    <row r="49" spans="1:28" ht="12.75">
      <c r="A49" s="16">
        <v>38</v>
      </c>
      <c r="B49" s="16" t="s">
        <v>37</v>
      </c>
      <c r="C49" s="16">
        <v>39</v>
      </c>
      <c r="D49" s="16">
        <v>1961</v>
      </c>
      <c r="E49" s="16">
        <v>3082.1</v>
      </c>
      <c r="F49" s="13">
        <v>8.392</v>
      </c>
      <c r="G49" s="16">
        <v>2.468</v>
      </c>
      <c r="H49" s="16">
        <v>0.869</v>
      </c>
      <c r="I49" s="16">
        <v>3.631</v>
      </c>
      <c r="J49" s="16"/>
      <c r="K49" s="16">
        <v>15.875</v>
      </c>
      <c r="L49" s="16">
        <v>6.925</v>
      </c>
      <c r="M49" s="16">
        <v>31.872</v>
      </c>
      <c r="N49" s="16">
        <v>4.642</v>
      </c>
      <c r="O49" s="16"/>
      <c r="P49" s="16"/>
      <c r="Q49" s="16"/>
      <c r="R49" s="16"/>
      <c r="S49" s="16"/>
      <c r="T49" s="16">
        <v>9.162</v>
      </c>
      <c r="U49" s="16"/>
      <c r="V49" s="16"/>
      <c r="W49" s="16"/>
      <c r="X49" s="16">
        <v>37.475</v>
      </c>
      <c r="Y49" s="12">
        <f t="shared" si="1"/>
        <v>21.22584</v>
      </c>
      <c r="Z49" s="14">
        <f t="shared" si="0"/>
        <v>105.06184</v>
      </c>
      <c r="AA49" s="15"/>
      <c r="AB49" s="15"/>
    </row>
    <row r="50" spans="1:28" ht="12.75">
      <c r="A50" s="16">
        <v>39</v>
      </c>
      <c r="B50" s="16" t="s">
        <v>37</v>
      </c>
      <c r="C50" s="16">
        <v>41</v>
      </c>
      <c r="D50" s="16">
        <v>1961</v>
      </c>
      <c r="E50" s="16">
        <v>2536.8</v>
      </c>
      <c r="F50" s="13">
        <v>13.224</v>
      </c>
      <c r="G50" s="16">
        <v>3.86</v>
      </c>
      <c r="H50" s="16">
        <v>2.275</v>
      </c>
      <c r="I50" s="16">
        <v>4.319</v>
      </c>
      <c r="J50" s="16"/>
      <c r="K50" s="16">
        <v>25.103</v>
      </c>
      <c r="L50" s="16">
        <v>3.31</v>
      </c>
      <c r="M50" s="16">
        <v>23.866</v>
      </c>
      <c r="N50" s="16">
        <v>3.162</v>
      </c>
      <c r="O50" s="16"/>
      <c r="P50" s="16"/>
      <c r="Q50" s="16"/>
      <c r="R50" s="16">
        <v>1.962</v>
      </c>
      <c r="S50" s="16"/>
      <c r="T50" s="16">
        <v>3.33</v>
      </c>
      <c r="U50" s="16"/>
      <c r="V50" s="16"/>
      <c r="W50" s="16"/>
      <c r="X50" s="16">
        <v>36.747</v>
      </c>
      <c r="Y50" s="12">
        <f t="shared" si="1"/>
        <v>20.8135008</v>
      </c>
      <c r="Z50" s="14">
        <f t="shared" si="0"/>
        <v>105.2245008</v>
      </c>
      <c r="AA50" s="15"/>
      <c r="AB50" s="15"/>
    </row>
    <row r="51" spans="1:28" ht="12.75">
      <c r="A51" s="16">
        <v>40</v>
      </c>
      <c r="B51" s="16" t="s">
        <v>37</v>
      </c>
      <c r="C51" s="16">
        <v>43</v>
      </c>
      <c r="D51" s="16">
        <v>1962</v>
      </c>
      <c r="E51" s="16">
        <v>2380.2</v>
      </c>
      <c r="F51" s="13">
        <v>13.833</v>
      </c>
      <c r="G51" s="16"/>
      <c r="H51" s="16">
        <v>1.737</v>
      </c>
      <c r="I51" s="16">
        <v>2.015</v>
      </c>
      <c r="J51" s="16"/>
      <c r="K51" s="16">
        <v>23.662</v>
      </c>
      <c r="L51" s="16">
        <v>3.31</v>
      </c>
      <c r="M51" s="16">
        <v>29.363</v>
      </c>
      <c r="N51" s="16">
        <v>4.408</v>
      </c>
      <c r="O51" s="16"/>
      <c r="P51" s="16"/>
      <c r="Q51" s="16"/>
      <c r="R51" s="16">
        <v>1.151</v>
      </c>
      <c r="S51" s="16"/>
      <c r="T51" s="16">
        <v>2.57</v>
      </c>
      <c r="U51" s="16"/>
      <c r="V51" s="16"/>
      <c r="W51" s="16"/>
      <c r="X51" s="16">
        <v>33.057</v>
      </c>
      <c r="Y51" s="12">
        <f t="shared" si="1"/>
        <v>18.7234848</v>
      </c>
      <c r="Z51" s="14">
        <f t="shared" si="0"/>
        <v>100.7724848</v>
      </c>
      <c r="AA51" s="15"/>
      <c r="AB51" s="15"/>
    </row>
    <row r="52" spans="1:28" ht="12.75">
      <c r="A52" s="16">
        <v>41</v>
      </c>
      <c r="B52" s="16" t="s">
        <v>37</v>
      </c>
      <c r="C52" s="16">
        <v>45</v>
      </c>
      <c r="D52" s="16">
        <v>1967</v>
      </c>
      <c r="E52" s="16">
        <v>5075.3</v>
      </c>
      <c r="F52" s="13">
        <v>41.29</v>
      </c>
      <c r="G52" s="16"/>
      <c r="H52" s="16">
        <v>7.457</v>
      </c>
      <c r="I52" s="16">
        <v>8.372</v>
      </c>
      <c r="J52" s="16"/>
      <c r="K52" s="16">
        <v>40.681</v>
      </c>
      <c r="L52" s="16">
        <v>15.16</v>
      </c>
      <c r="M52" s="16">
        <v>44.652</v>
      </c>
      <c r="N52" s="16">
        <v>14.154</v>
      </c>
      <c r="O52" s="16"/>
      <c r="P52" s="16"/>
      <c r="Q52" s="16"/>
      <c r="R52" s="16"/>
      <c r="S52" s="16"/>
      <c r="T52" s="16">
        <v>1.331</v>
      </c>
      <c r="U52" s="16"/>
      <c r="V52" s="16"/>
      <c r="W52" s="16"/>
      <c r="X52" s="16">
        <v>69.299</v>
      </c>
      <c r="Y52" s="12">
        <f t="shared" si="1"/>
        <v>39.2509536</v>
      </c>
      <c r="Z52" s="14">
        <f t="shared" si="0"/>
        <v>212.34795359999998</v>
      </c>
      <c r="AA52" s="15"/>
      <c r="AB52" s="15"/>
    </row>
    <row r="53" spans="1:28" ht="12.75">
      <c r="A53" s="16">
        <v>42</v>
      </c>
      <c r="B53" s="16" t="s">
        <v>37</v>
      </c>
      <c r="C53" s="16" t="s">
        <v>39</v>
      </c>
      <c r="D53" s="16">
        <v>1990</v>
      </c>
      <c r="E53" s="16">
        <v>4806.7</v>
      </c>
      <c r="F53" s="13">
        <v>34.311</v>
      </c>
      <c r="G53" s="16">
        <v>7.68</v>
      </c>
      <c r="H53" s="16">
        <v>20.596</v>
      </c>
      <c r="I53" s="16">
        <v>7.916</v>
      </c>
      <c r="J53" s="16"/>
      <c r="K53" s="16">
        <v>38.713</v>
      </c>
      <c r="L53" s="16">
        <v>16.444</v>
      </c>
      <c r="M53" s="16">
        <v>23.669</v>
      </c>
      <c r="N53" s="16">
        <v>22.199</v>
      </c>
      <c r="O53" s="16"/>
      <c r="P53" s="16"/>
      <c r="Q53" s="16"/>
      <c r="R53" s="16"/>
      <c r="S53" s="16"/>
      <c r="T53" s="16"/>
      <c r="U53" s="16"/>
      <c r="V53" s="16"/>
      <c r="W53" s="16"/>
      <c r="X53" s="16">
        <v>80.535</v>
      </c>
      <c r="Y53" s="12">
        <f t="shared" si="1"/>
        <v>45.615024000000005</v>
      </c>
      <c r="Z53" s="14">
        <f t="shared" si="0"/>
        <v>217.14302400000003</v>
      </c>
      <c r="AA53" s="15"/>
      <c r="AB53" s="15"/>
    </row>
    <row r="54" spans="1:28" ht="12.75">
      <c r="A54" s="16">
        <v>48</v>
      </c>
      <c r="B54" s="16" t="s">
        <v>40</v>
      </c>
      <c r="C54" s="16">
        <v>5</v>
      </c>
      <c r="D54" s="16">
        <v>1959</v>
      </c>
      <c r="E54" s="16">
        <v>2529.9</v>
      </c>
      <c r="F54" s="13">
        <v>6.252</v>
      </c>
      <c r="G54" s="16">
        <v>4.916</v>
      </c>
      <c r="H54" s="16">
        <v>2.107</v>
      </c>
      <c r="I54" s="16">
        <v>5.755</v>
      </c>
      <c r="J54" s="16"/>
      <c r="K54" s="16">
        <v>8.763</v>
      </c>
      <c r="L54" s="16">
        <v>5.485</v>
      </c>
      <c r="M54" s="16">
        <v>49.411</v>
      </c>
      <c r="N54" s="16">
        <v>2.969</v>
      </c>
      <c r="O54" s="16"/>
      <c r="P54" s="16"/>
      <c r="Q54" s="16"/>
      <c r="R54" s="16">
        <v>1.44</v>
      </c>
      <c r="S54" s="16"/>
      <c r="T54" s="16">
        <v>3.331</v>
      </c>
      <c r="U54" s="16"/>
      <c r="V54" s="16"/>
      <c r="W54" s="16"/>
      <c r="X54" s="16">
        <v>29.792</v>
      </c>
      <c r="Y54" s="12">
        <f t="shared" si="1"/>
        <v>16.874188800000002</v>
      </c>
      <c r="Z54" s="14">
        <f t="shared" si="0"/>
        <v>107.30318879999999</v>
      </c>
      <c r="AA54" s="15"/>
      <c r="AB54" s="15"/>
    </row>
    <row r="55" spans="1:28" ht="12.75">
      <c r="A55" s="16">
        <v>50</v>
      </c>
      <c r="B55" s="16" t="s">
        <v>41</v>
      </c>
      <c r="C55" s="16">
        <v>6</v>
      </c>
      <c r="D55" s="16">
        <v>1953</v>
      </c>
      <c r="E55" s="16">
        <v>665.6</v>
      </c>
      <c r="F55" s="13">
        <v>2.771</v>
      </c>
      <c r="G55" s="16">
        <v>4.657</v>
      </c>
      <c r="H55" s="16"/>
      <c r="I55" s="16">
        <v>0.55</v>
      </c>
      <c r="J55" s="16"/>
      <c r="K55" s="16">
        <v>1.174</v>
      </c>
      <c r="L55" s="16">
        <v>0.317</v>
      </c>
      <c r="M55" s="16">
        <v>8.429</v>
      </c>
      <c r="N55" s="16">
        <v>0.965</v>
      </c>
      <c r="O55" s="16"/>
      <c r="P55" s="16"/>
      <c r="Q55" s="16"/>
      <c r="R55" s="16">
        <v>2.879</v>
      </c>
      <c r="S55" s="16"/>
      <c r="T55" s="16">
        <v>0.159</v>
      </c>
      <c r="U55" s="16"/>
      <c r="V55" s="16"/>
      <c r="W55" s="16"/>
      <c r="X55" s="16">
        <v>5.255</v>
      </c>
      <c r="Y55" s="12">
        <f t="shared" si="1"/>
        <v>2.976432</v>
      </c>
      <c r="Z55" s="14">
        <f t="shared" si="0"/>
        <v>24.877432</v>
      </c>
      <c r="AA55" s="15"/>
      <c r="AB55" s="15"/>
    </row>
    <row r="56" spans="1:28" ht="12.75">
      <c r="A56" s="16">
        <v>51</v>
      </c>
      <c r="B56" s="16" t="s">
        <v>41</v>
      </c>
      <c r="C56" s="16">
        <v>18</v>
      </c>
      <c r="D56" s="16">
        <v>1954</v>
      </c>
      <c r="E56" s="16">
        <v>661.5</v>
      </c>
      <c r="F56" s="13">
        <v>2.22</v>
      </c>
      <c r="G56" s="16"/>
      <c r="H56" s="16">
        <v>1.039</v>
      </c>
      <c r="I56" s="16">
        <v>0.72</v>
      </c>
      <c r="J56" s="16"/>
      <c r="K56" s="16">
        <v>3.163</v>
      </c>
      <c r="L56" s="16">
        <v>0.953</v>
      </c>
      <c r="M56" s="16">
        <v>8.399</v>
      </c>
      <c r="N56" s="16">
        <v>0.483</v>
      </c>
      <c r="O56" s="16"/>
      <c r="P56" s="16"/>
      <c r="Q56" s="16"/>
      <c r="R56" s="16"/>
      <c r="S56" s="16"/>
      <c r="T56" s="16">
        <v>2.141</v>
      </c>
      <c r="U56" s="16"/>
      <c r="V56" s="16"/>
      <c r="W56" s="16"/>
      <c r="X56" s="16">
        <v>7.871</v>
      </c>
      <c r="Y56" s="12">
        <f t="shared" si="1"/>
        <v>4.4581344000000005</v>
      </c>
      <c r="Z56" s="14">
        <f t="shared" si="0"/>
        <v>23.5761344</v>
      </c>
      <c r="AA56" s="15"/>
      <c r="AB56" s="15"/>
    </row>
    <row r="57" spans="1:28" ht="12.75">
      <c r="A57" s="16">
        <v>52</v>
      </c>
      <c r="B57" s="16" t="s">
        <v>41</v>
      </c>
      <c r="C57" s="16">
        <v>32</v>
      </c>
      <c r="D57" s="16">
        <v>1957</v>
      </c>
      <c r="E57" s="16">
        <v>754.7</v>
      </c>
      <c r="F57" s="13">
        <v>3.34</v>
      </c>
      <c r="G57" s="16">
        <v>3.86</v>
      </c>
      <c r="H57" s="16">
        <v>0.746</v>
      </c>
      <c r="I57" s="16">
        <v>0.704</v>
      </c>
      <c r="J57" s="16"/>
      <c r="K57" s="16">
        <v>3.581</v>
      </c>
      <c r="L57" s="16">
        <v>2.106</v>
      </c>
      <c r="M57" s="16">
        <v>10.034</v>
      </c>
      <c r="N57" s="16">
        <v>1.802</v>
      </c>
      <c r="O57" s="16"/>
      <c r="P57" s="16"/>
      <c r="Q57" s="16"/>
      <c r="R57" s="16">
        <v>1.439</v>
      </c>
      <c r="S57" s="16"/>
      <c r="T57" s="16">
        <v>1.445</v>
      </c>
      <c r="U57" s="16"/>
      <c r="V57" s="16"/>
      <c r="W57" s="16"/>
      <c r="X57" s="16">
        <v>2.097</v>
      </c>
      <c r="Y57" s="12">
        <f t="shared" si="1"/>
        <v>1.1877408</v>
      </c>
      <c r="Z57" s="14">
        <f t="shared" si="0"/>
        <v>30.244740800000002</v>
      </c>
      <c r="AA57" s="15"/>
      <c r="AB57" s="15"/>
    </row>
    <row r="58" spans="1:28" ht="12.75">
      <c r="A58" s="16">
        <v>53</v>
      </c>
      <c r="B58" s="16" t="s">
        <v>41</v>
      </c>
      <c r="C58" s="16" t="s">
        <v>42</v>
      </c>
      <c r="D58" s="16">
        <v>1957</v>
      </c>
      <c r="E58" s="16">
        <v>687.8</v>
      </c>
      <c r="F58" s="13">
        <v>3.023</v>
      </c>
      <c r="G58" s="16">
        <v>3.202</v>
      </c>
      <c r="H58" s="16">
        <v>1.976</v>
      </c>
      <c r="I58" s="16">
        <v>1.028</v>
      </c>
      <c r="J58" s="16"/>
      <c r="K58" s="16">
        <v>1.37</v>
      </c>
      <c r="L58" s="16">
        <v>1.029</v>
      </c>
      <c r="M58" s="16">
        <v>8.493</v>
      </c>
      <c r="N58" s="16">
        <v>0.726</v>
      </c>
      <c r="O58" s="16"/>
      <c r="P58" s="16"/>
      <c r="Q58" s="16"/>
      <c r="R58" s="16">
        <v>1.217</v>
      </c>
      <c r="S58" s="16"/>
      <c r="T58" s="16"/>
      <c r="U58" s="16"/>
      <c r="V58" s="16"/>
      <c r="W58" s="16"/>
      <c r="X58" s="16">
        <v>5.668</v>
      </c>
      <c r="Y58" s="12">
        <f t="shared" si="1"/>
        <v>3.2103552000000004</v>
      </c>
      <c r="Z58" s="14">
        <f t="shared" si="0"/>
        <v>25.274355200000002</v>
      </c>
      <c r="AA58" s="15"/>
      <c r="AB58" s="15"/>
    </row>
    <row r="59" spans="1:28" ht="12.75">
      <c r="A59" s="16">
        <v>54</v>
      </c>
      <c r="B59" s="16" t="s">
        <v>41</v>
      </c>
      <c r="C59" s="16">
        <v>34</v>
      </c>
      <c r="D59" s="16">
        <v>1957</v>
      </c>
      <c r="E59" s="16">
        <v>660</v>
      </c>
      <c r="F59" s="13">
        <v>3.914</v>
      </c>
      <c r="G59" s="16">
        <v>4.211</v>
      </c>
      <c r="H59" s="16"/>
      <c r="I59" s="16">
        <v>0.333</v>
      </c>
      <c r="J59" s="16"/>
      <c r="K59" s="16">
        <v>1.198</v>
      </c>
      <c r="L59" s="16">
        <v>0.953</v>
      </c>
      <c r="M59" s="16">
        <v>10.507</v>
      </c>
      <c r="N59" s="16">
        <v>0.726</v>
      </c>
      <c r="O59" s="16"/>
      <c r="P59" s="16"/>
      <c r="Q59" s="16"/>
      <c r="R59" s="16">
        <v>1.44</v>
      </c>
      <c r="S59" s="16"/>
      <c r="T59" s="16">
        <v>0.233</v>
      </c>
      <c r="U59" s="16"/>
      <c r="V59" s="16"/>
      <c r="W59" s="16"/>
      <c r="X59" s="16">
        <v>3.413</v>
      </c>
      <c r="Y59" s="12">
        <f t="shared" si="1"/>
        <v>1.9331232</v>
      </c>
      <c r="Z59" s="14">
        <f t="shared" si="0"/>
        <v>25.4481232</v>
      </c>
      <c r="AA59" s="15"/>
      <c r="AB59" s="15"/>
    </row>
    <row r="60" spans="1:28" ht="12.75">
      <c r="A60" s="16">
        <v>55</v>
      </c>
      <c r="B60" s="16" t="s">
        <v>41</v>
      </c>
      <c r="C60" s="16" t="s">
        <v>43</v>
      </c>
      <c r="D60" s="16">
        <v>1958</v>
      </c>
      <c r="E60" s="16">
        <v>710.3</v>
      </c>
      <c r="F60" s="13">
        <v>4.028</v>
      </c>
      <c r="G60" s="16">
        <v>4.879</v>
      </c>
      <c r="H60" s="16">
        <v>0.929</v>
      </c>
      <c r="I60" s="16">
        <v>0.63</v>
      </c>
      <c r="J60" s="16"/>
      <c r="K60" s="16">
        <v>1.37</v>
      </c>
      <c r="L60" s="16">
        <v>1.907</v>
      </c>
      <c r="M60" s="16">
        <v>8.484</v>
      </c>
      <c r="N60" s="16">
        <v>0.726</v>
      </c>
      <c r="O60" s="16"/>
      <c r="P60" s="16"/>
      <c r="Q60" s="16"/>
      <c r="R60" s="16">
        <v>1.151</v>
      </c>
      <c r="S60" s="16"/>
      <c r="T60" s="16">
        <v>0.468</v>
      </c>
      <c r="U60" s="16"/>
      <c r="V60" s="16"/>
      <c r="W60" s="16"/>
      <c r="X60" s="16">
        <v>4.153</v>
      </c>
      <c r="Y60" s="12">
        <f t="shared" si="1"/>
        <v>2.3522591999999998</v>
      </c>
      <c r="Z60" s="14">
        <f t="shared" si="0"/>
        <v>26.9242592</v>
      </c>
      <c r="AA60" s="15"/>
      <c r="AB60" s="15"/>
    </row>
    <row r="61" spans="1:28" ht="12.75">
      <c r="A61" s="16">
        <v>56</v>
      </c>
      <c r="B61" s="16" t="s">
        <v>41</v>
      </c>
      <c r="C61" s="16">
        <v>40</v>
      </c>
      <c r="D61" s="16">
        <v>1958</v>
      </c>
      <c r="E61" s="16">
        <v>715</v>
      </c>
      <c r="F61" s="13">
        <v>2.639</v>
      </c>
      <c r="G61" s="16"/>
      <c r="H61" s="16">
        <v>1.238</v>
      </c>
      <c r="I61" s="16"/>
      <c r="J61" s="16"/>
      <c r="K61" s="16">
        <v>2.196</v>
      </c>
      <c r="L61" s="16">
        <v>2.86</v>
      </c>
      <c r="M61" s="16">
        <v>10.234</v>
      </c>
      <c r="N61" s="16">
        <v>1.128</v>
      </c>
      <c r="O61" s="16"/>
      <c r="P61" s="16"/>
      <c r="Q61" s="16"/>
      <c r="R61" s="16"/>
      <c r="S61" s="16"/>
      <c r="T61" s="16">
        <v>1.913</v>
      </c>
      <c r="U61" s="16"/>
      <c r="V61" s="16"/>
      <c r="W61" s="16"/>
      <c r="X61" s="16">
        <v>6.707</v>
      </c>
      <c r="Y61" s="12">
        <f t="shared" si="1"/>
        <v>3.7988448</v>
      </c>
      <c r="Z61" s="14">
        <f t="shared" si="0"/>
        <v>26.006844800000003</v>
      </c>
      <c r="AA61" s="15"/>
      <c r="AB61" s="15"/>
    </row>
    <row r="62" spans="1:28" ht="12.75">
      <c r="A62" s="16">
        <v>57</v>
      </c>
      <c r="B62" s="16" t="s">
        <v>41</v>
      </c>
      <c r="C62" s="16" t="s">
        <v>44</v>
      </c>
      <c r="D62" s="16">
        <v>1958</v>
      </c>
      <c r="E62" s="16">
        <v>930.7</v>
      </c>
      <c r="F62" s="13">
        <v>4.047</v>
      </c>
      <c r="G62" s="16"/>
      <c r="H62" s="16">
        <v>3.114</v>
      </c>
      <c r="I62" s="16">
        <v>1.669</v>
      </c>
      <c r="J62" s="16"/>
      <c r="K62" s="16">
        <v>2.348</v>
      </c>
      <c r="L62" s="16">
        <v>3.497</v>
      </c>
      <c r="M62" s="16">
        <v>12.083</v>
      </c>
      <c r="N62" s="16">
        <v>3.92</v>
      </c>
      <c r="O62" s="16"/>
      <c r="P62" s="16"/>
      <c r="Q62" s="16"/>
      <c r="R62" s="16"/>
      <c r="S62" s="16"/>
      <c r="T62" s="16">
        <v>1.283</v>
      </c>
      <c r="U62" s="16"/>
      <c r="V62" s="16"/>
      <c r="W62" s="16"/>
      <c r="X62" s="16">
        <v>4.56</v>
      </c>
      <c r="Y62" s="12">
        <f t="shared" si="1"/>
        <v>2.5827839999999997</v>
      </c>
      <c r="Z62" s="14">
        <f t="shared" si="0"/>
        <v>34.543784</v>
      </c>
      <c r="AA62" s="15"/>
      <c r="AB62" s="15"/>
    </row>
    <row r="63" spans="1:28" ht="12.75">
      <c r="A63" s="16">
        <v>58</v>
      </c>
      <c r="B63" s="16" t="s">
        <v>41</v>
      </c>
      <c r="C63" s="16">
        <v>42</v>
      </c>
      <c r="D63" s="16">
        <v>1984</v>
      </c>
      <c r="E63" s="16">
        <v>2692.6</v>
      </c>
      <c r="F63" s="13">
        <v>29.213</v>
      </c>
      <c r="G63" s="16"/>
      <c r="H63" s="16">
        <v>4.658</v>
      </c>
      <c r="I63" s="16">
        <v>4.104</v>
      </c>
      <c r="J63" s="16"/>
      <c r="K63" s="16">
        <v>15.585</v>
      </c>
      <c r="L63" s="16">
        <v>8.697</v>
      </c>
      <c r="M63" s="16">
        <v>17.045</v>
      </c>
      <c r="N63" s="16">
        <v>1.065</v>
      </c>
      <c r="O63" s="16"/>
      <c r="P63" s="16"/>
      <c r="Q63" s="16"/>
      <c r="R63" s="16"/>
      <c r="S63" s="16"/>
      <c r="T63" s="16">
        <v>10.503</v>
      </c>
      <c r="U63" s="16"/>
      <c r="V63" s="16"/>
      <c r="W63" s="16"/>
      <c r="X63" s="16">
        <v>37.082</v>
      </c>
      <c r="Y63" s="12">
        <f t="shared" si="1"/>
        <v>21.0032448</v>
      </c>
      <c r="Z63" s="14">
        <f t="shared" si="0"/>
        <v>111.87324480000001</v>
      </c>
      <c r="AA63" s="15"/>
      <c r="AB63" s="15"/>
    </row>
    <row r="64" spans="1:28" ht="12.75">
      <c r="A64" s="16">
        <v>59</v>
      </c>
      <c r="B64" s="16" t="s">
        <v>41</v>
      </c>
      <c r="C64" s="16">
        <v>66</v>
      </c>
      <c r="D64" s="16">
        <v>1988</v>
      </c>
      <c r="E64" s="16">
        <v>4250.8</v>
      </c>
      <c r="F64" s="13">
        <v>22.427</v>
      </c>
      <c r="G64" s="16">
        <v>10.14</v>
      </c>
      <c r="H64" s="16">
        <v>12.837</v>
      </c>
      <c r="I64" s="16">
        <v>6.287</v>
      </c>
      <c r="J64" s="16"/>
      <c r="K64" s="16">
        <v>38.564</v>
      </c>
      <c r="L64" s="16">
        <v>9.1</v>
      </c>
      <c r="M64" s="16">
        <v>41.749</v>
      </c>
      <c r="N64" s="16">
        <v>33.697</v>
      </c>
      <c r="O64" s="16"/>
      <c r="P64" s="16"/>
      <c r="Q64" s="16"/>
      <c r="R64" s="16"/>
      <c r="S64" s="16"/>
      <c r="T64" s="16">
        <v>2.417</v>
      </c>
      <c r="U64" s="16"/>
      <c r="V64" s="16"/>
      <c r="W64" s="16"/>
      <c r="X64" s="16">
        <v>45.694</v>
      </c>
      <c r="Y64" s="12">
        <f t="shared" si="1"/>
        <v>25.8810816</v>
      </c>
      <c r="Z64" s="14">
        <f t="shared" si="0"/>
        <v>203.09908159999998</v>
      </c>
      <c r="AA64" s="15"/>
      <c r="AB64" s="15"/>
    </row>
    <row r="65" spans="1:28" ht="12.75">
      <c r="A65" s="16">
        <v>60</v>
      </c>
      <c r="B65" s="16" t="s">
        <v>41</v>
      </c>
      <c r="C65" s="16">
        <v>68</v>
      </c>
      <c r="D65" s="16">
        <v>2004</v>
      </c>
      <c r="E65" s="16">
        <v>4248.3</v>
      </c>
      <c r="F65" s="13">
        <v>19.682</v>
      </c>
      <c r="G65" s="16"/>
      <c r="H65" s="16">
        <v>7.308</v>
      </c>
      <c r="I65" s="16">
        <v>6.733</v>
      </c>
      <c r="J65" s="16"/>
      <c r="K65" s="16">
        <v>26.752</v>
      </c>
      <c r="L65" s="16">
        <v>11.264</v>
      </c>
      <c r="M65" s="16">
        <v>55.85</v>
      </c>
      <c r="N65" s="16">
        <v>23.581</v>
      </c>
      <c r="O65" s="16"/>
      <c r="P65" s="16"/>
      <c r="Q65" s="16"/>
      <c r="R65" s="16">
        <v>1.439</v>
      </c>
      <c r="S65" s="16"/>
      <c r="T65" s="16">
        <v>3.585</v>
      </c>
      <c r="U65" s="16"/>
      <c r="V65" s="16"/>
      <c r="W65" s="16"/>
      <c r="X65" s="16">
        <v>66.587</v>
      </c>
      <c r="Y65" s="12">
        <f t="shared" si="1"/>
        <v>37.7148768</v>
      </c>
      <c r="Z65" s="14">
        <f t="shared" si="0"/>
        <v>193.90887679999997</v>
      </c>
      <c r="AA65" s="15"/>
      <c r="AB65" s="15"/>
    </row>
    <row r="66" spans="1:28" ht="12.75">
      <c r="A66" s="16">
        <v>61</v>
      </c>
      <c r="B66" s="16" t="s">
        <v>41</v>
      </c>
      <c r="C66" s="16">
        <v>70</v>
      </c>
      <c r="D66" s="16">
        <v>2002</v>
      </c>
      <c r="E66" s="16">
        <v>5203.5</v>
      </c>
      <c r="F66" s="13">
        <v>38.254</v>
      </c>
      <c r="G66" s="16"/>
      <c r="H66" s="16">
        <v>8.428</v>
      </c>
      <c r="I66" s="16">
        <v>8.53</v>
      </c>
      <c r="J66" s="16"/>
      <c r="K66" s="16">
        <v>54.075</v>
      </c>
      <c r="L66" s="16">
        <v>13.55</v>
      </c>
      <c r="M66" s="16">
        <v>51.282</v>
      </c>
      <c r="N66" s="16">
        <v>20.005</v>
      </c>
      <c r="O66" s="16"/>
      <c r="P66" s="16"/>
      <c r="Q66" s="16"/>
      <c r="R66" s="16"/>
      <c r="S66" s="16"/>
      <c r="T66" s="16">
        <v>2.179</v>
      </c>
      <c r="U66" s="16"/>
      <c r="V66" s="16"/>
      <c r="W66" s="16"/>
      <c r="X66" s="16">
        <v>76.569</v>
      </c>
      <c r="Y66" s="12">
        <f t="shared" si="1"/>
        <v>43.3686816</v>
      </c>
      <c r="Z66" s="14">
        <f t="shared" si="0"/>
        <v>239.6716816</v>
      </c>
      <c r="AA66" s="15"/>
      <c r="AB66" s="15"/>
    </row>
    <row r="67" spans="1:28" ht="12.75">
      <c r="A67" s="16">
        <v>62</v>
      </c>
      <c r="B67" s="16" t="s">
        <v>41</v>
      </c>
      <c r="C67" s="16">
        <v>76</v>
      </c>
      <c r="D67" s="16">
        <v>1988</v>
      </c>
      <c r="E67" s="16">
        <v>2809.8</v>
      </c>
      <c r="F67" s="13">
        <v>14.289</v>
      </c>
      <c r="G67" s="16">
        <v>5.293</v>
      </c>
      <c r="H67" s="16">
        <v>1.753</v>
      </c>
      <c r="I67" s="16">
        <v>3.966</v>
      </c>
      <c r="J67" s="16"/>
      <c r="K67" s="16">
        <v>30.406</v>
      </c>
      <c r="L67" s="16">
        <v>8.932</v>
      </c>
      <c r="M67" s="16">
        <v>32.302</v>
      </c>
      <c r="N67" s="16">
        <v>12.473</v>
      </c>
      <c r="O67" s="16"/>
      <c r="P67" s="16"/>
      <c r="Q67" s="16"/>
      <c r="R67" s="16"/>
      <c r="S67" s="16"/>
      <c r="T67" s="16">
        <v>0.238</v>
      </c>
      <c r="U67" s="16"/>
      <c r="V67" s="16"/>
      <c r="W67" s="16"/>
      <c r="X67" s="16">
        <v>37.694</v>
      </c>
      <c r="Y67" s="12">
        <f t="shared" si="1"/>
        <v>21.349881600000003</v>
      </c>
      <c r="Z67" s="14">
        <f t="shared" si="0"/>
        <v>131.0018816</v>
      </c>
      <c r="AA67" s="15"/>
      <c r="AB67" s="15"/>
    </row>
    <row r="68" spans="1:28" ht="12.75">
      <c r="A68" s="16">
        <v>63</v>
      </c>
      <c r="B68" s="16" t="s">
        <v>41</v>
      </c>
      <c r="C68" s="16">
        <v>78</v>
      </c>
      <c r="D68" s="16">
        <v>1988</v>
      </c>
      <c r="E68" s="16">
        <v>2650.8</v>
      </c>
      <c r="F68" s="13">
        <v>13.017</v>
      </c>
      <c r="G68" s="16">
        <v>6.188</v>
      </c>
      <c r="H68" s="16">
        <v>6.499</v>
      </c>
      <c r="I68" s="16">
        <v>3.725</v>
      </c>
      <c r="J68" s="16"/>
      <c r="K68" s="16">
        <v>17.539</v>
      </c>
      <c r="L68" s="16">
        <v>8.333</v>
      </c>
      <c r="M68" s="16">
        <v>26.194</v>
      </c>
      <c r="N68" s="16">
        <v>22.477</v>
      </c>
      <c r="O68" s="16"/>
      <c r="P68" s="16"/>
      <c r="Q68" s="16"/>
      <c r="R68" s="16"/>
      <c r="S68" s="16"/>
      <c r="T68" s="16"/>
      <c r="U68" s="16"/>
      <c r="V68" s="16"/>
      <c r="W68" s="16"/>
      <c r="X68" s="16">
        <v>35.036</v>
      </c>
      <c r="Y68" s="12">
        <f t="shared" si="1"/>
        <v>19.8443904</v>
      </c>
      <c r="Z68" s="14">
        <f t="shared" si="0"/>
        <v>123.81639040000002</v>
      </c>
      <c r="AA68" s="15"/>
      <c r="AB68" s="15"/>
    </row>
    <row r="69" spans="1:28" ht="12.75">
      <c r="A69" s="16">
        <v>64</v>
      </c>
      <c r="B69" s="16" t="s">
        <v>41</v>
      </c>
      <c r="C69" s="16">
        <v>91</v>
      </c>
      <c r="D69" s="16">
        <v>1990</v>
      </c>
      <c r="E69" s="16">
        <v>2867</v>
      </c>
      <c r="F69" s="13">
        <v>22.085</v>
      </c>
      <c r="G69" s="16"/>
      <c r="H69" s="16">
        <v>3.114</v>
      </c>
      <c r="I69" s="16">
        <v>3.152</v>
      </c>
      <c r="J69" s="16"/>
      <c r="K69" s="16">
        <v>23.35</v>
      </c>
      <c r="L69" s="16">
        <v>8.932</v>
      </c>
      <c r="M69" s="16">
        <v>28.009</v>
      </c>
      <c r="N69" s="16">
        <v>22.356</v>
      </c>
      <c r="O69" s="16"/>
      <c r="P69" s="16"/>
      <c r="Q69" s="16"/>
      <c r="R69" s="16"/>
      <c r="S69" s="16"/>
      <c r="T69" s="16">
        <v>0.238</v>
      </c>
      <c r="U69" s="16"/>
      <c r="V69" s="16"/>
      <c r="W69" s="16"/>
      <c r="X69" s="16">
        <v>39.109</v>
      </c>
      <c r="Y69" s="12">
        <f t="shared" si="1"/>
        <v>22.1513376</v>
      </c>
      <c r="Z69" s="14">
        <f t="shared" si="0"/>
        <v>133.38733760000002</v>
      </c>
      <c r="AA69" s="15"/>
      <c r="AB69" s="15"/>
    </row>
    <row r="70" spans="1:28" ht="12.75">
      <c r="A70" s="16">
        <v>66</v>
      </c>
      <c r="B70" s="16" t="s">
        <v>45</v>
      </c>
      <c r="C70" s="16">
        <v>1</v>
      </c>
      <c r="D70" s="16">
        <v>1989</v>
      </c>
      <c r="E70" s="16">
        <v>5536.8</v>
      </c>
      <c r="F70" s="13">
        <v>27.831</v>
      </c>
      <c r="G70" s="16"/>
      <c r="H70" s="16">
        <v>15.616</v>
      </c>
      <c r="I70" s="16">
        <v>5.43</v>
      </c>
      <c r="J70" s="16"/>
      <c r="K70" s="16">
        <v>36.395</v>
      </c>
      <c r="L70" s="16">
        <v>13.607</v>
      </c>
      <c r="M70" s="16">
        <v>73.719</v>
      </c>
      <c r="N70" s="16">
        <v>45.789</v>
      </c>
      <c r="O70" s="16"/>
      <c r="P70" s="16"/>
      <c r="Q70" s="16"/>
      <c r="R70" s="16"/>
      <c r="S70" s="16"/>
      <c r="T70" s="16"/>
      <c r="U70" s="16"/>
      <c r="V70" s="16"/>
      <c r="W70" s="16"/>
      <c r="X70" s="16">
        <v>71.963</v>
      </c>
      <c r="Y70" s="12">
        <f t="shared" si="1"/>
        <v>40.7598432</v>
      </c>
      <c r="Z70" s="14">
        <f t="shared" si="0"/>
        <v>259.1468432</v>
      </c>
      <c r="AA70" s="15"/>
      <c r="AB70" s="15"/>
    </row>
    <row r="71" spans="1:28" ht="12.75">
      <c r="A71" s="16">
        <v>67</v>
      </c>
      <c r="B71" s="16" t="s">
        <v>45</v>
      </c>
      <c r="C71" s="16" t="s">
        <v>46</v>
      </c>
      <c r="D71" s="16">
        <v>1993</v>
      </c>
      <c r="E71" s="16">
        <v>1410.1</v>
      </c>
      <c r="F71" s="13">
        <v>10.324</v>
      </c>
      <c r="G71" s="16">
        <v>8.765</v>
      </c>
      <c r="H71" s="16">
        <v>9.104</v>
      </c>
      <c r="I71" s="16">
        <v>1.309</v>
      </c>
      <c r="J71" s="16"/>
      <c r="K71" s="16">
        <v>10.811</v>
      </c>
      <c r="L71" s="16">
        <v>5.965</v>
      </c>
      <c r="M71" s="16">
        <v>5.452</v>
      </c>
      <c r="N71" s="16">
        <v>4.906</v>
      </c>
      <c r="O71" s="16"/>
      <c r="P71" s="16"/>
      <c r="Q71" s="16"/>
      <c r="R71" s="16"/>
      <c r="S71" s="16"/>
      <c r="T71" s="16"/>
      <c r="U71" s="16"/>
      <c r="V71" s="16"/>
      <c r="W71" s="16"/>
      <c r="X71" s="16">
        <v>17.31</v>
      </c>
      <c r="Y71" s="12">
        <f t="shared" si="1"/>
        <v>9.804383999999999</v>
      </c>
      <c r="Z71" s="14">
        <f t="shared" si="0"/>
        <v>66.440384</v>
      </c>
      <c r="AA71" s="15"/>
      <c r="AB71" s="15"/>
    </row>
    <row r="72" spans="1:28" ht="12.75">
      <c r="A72" s="16">
        <v>68</v>
      </c>
      <c r="B72" s="16" t="s">
        <v>45</v>
      </c>
      <c r="C72" s="16" t="s">
        <v>47</v>
      </c>
      <c r="D72" s="16">
        <v>1992</v>
      </c>
      <c r="E72" s="16">
        <v>1421.3</v>
      </c>
      <c r="F72" s="13">
        <v>9.192</v>
      </c>
      <c r="G72" s="16">
        <v>5.806</v>
      </c>
      <c r="H72" s="16"/>
      <c r="I72" s="16">
        <v>1.548</v>
      </c>
      <c r="J72" s="16"/>
      <c r="K72" s="16">
        <v>11.338</v>
      </c>
      <c r="L72" s="16">
        <v>3.857</v>
      </c>
      <c r="M72" s="16">
        <v>17.902</v>
      </c>
      <c r="N72" s="16">
        <v>5.296</v>
      </c>
      <c r="O72" s="16"/>
      <c r="P72" s="16"/>
      <c r="Q72" s="16"/>
      <c r="R72" s="16"/>
      <c r="S72" s="16"/>
      <c r="T72" s="16"/>
      <c r="U72" s="16"/>
      <c r="V72" s="16"/>
      <c r="W72" s="16"/>
      <c r="X72" s="16">
        <v>19.594</v>
      </c>
      <c r="Y72" s="12">
        <f t="shared" si="1"/>
        <v>11.098041600000002</v>
      </c>
      <c r="Z72" s="14">
        <f t="shared" si="0"/>
        <v>66.03704160000001</v>
      </c>
      <c r="AA72" s="15"/>
      <c r="AB72" s="15"/>
    </row>
    <row r="73" spans="1:28" ht="12.75">
      <c r="A73" s="16">
        <v>69</v>
      </c>
      <c r="B73" s="16" t="s">
        <v>45</v>
      </c>
      <c r="C73" s="16">
        <v>5</v>
      </c>
      <c r="D73" s="16">
        <v>1960</v>
      </c>
      <c r="E73" s="16">
        <v>1249.2</v>
      </c>
      <c r="F73" s="13">
        <v>5.229</v>
      </c>
      <c r="G73" s="16"/>
      <c r="H73" s="16">
        <v>5.396</v>
      </c>
      <c r="I73" s="16">
        <v>3.097</v>
      </c>
      <c r="J73" s="16"/>
      <c r="K73" s="16">
        <v>11.268</v>
      </c>
      <c r="L73" s="16">
        <v>2.711</v>
      </c>
      <c r="M73" s="16">
        <v>16.303</v>
      </c>
      <c r="N73" s="16">
        <v>1.424</v>
      </c>
      <c r="O73" s="16"/>
      <c r="P73" s="16"/>
      <c r="Q73" s="16"/>
      <c r="R73" s="16"/>
      <c r="S73" s="16"/>
      <c r="T73" s="16">
        <v>6.228</v>
      </c>
      <c r="U73" s="16"/>
      <c r="V73" s="16"/>
      <c r="W73" s="16"/>
      <c r="X73" s="16">
        <v>7.856</v>
      </c>
      <c r="Y73" s="12">
        <f t="shared" si="1"/>
        <v>4.4496384</v>
      </c>
      <c r="Z73" s="14">
        <f t="shared" si="0"/>
        <v>56.105638400000004</v>
      </c>
      <c r="AA73" s="15"/>
      <c r="AB73" s="15"/>
    </row>
    <row r="74" spans="1:28" ht="12.75">
      <c r="A74" s="16">
        <v>72</v>
      </c>
      <c r="B74" s="16" t="s">
        <v>45</v>
      </c>
      <c r="C74" s="16">
        <v>30</v>
      </c>
      <c r="D74" s="16">
        <v>1958</v>
      </c>
      <c r="E74" s="16">
        <v>3088.1</v>
      </c>
      <c r="F74" s="13">
        <v>6.767</v>
      </c>
      <c r="G74" s="16">
        <v>8.795</v>
      </c>
      <c r="H74" s="16">
        <v>3.948</v>
      </c>
      <c r="I74" s="16">
        <v>3.425</v>
      </c>
      <c r="J74" s="16"/>
      <c r="K74" s="16">
        <v>21.954</v>
      </c>
      <c r="L74" s="16">
        <v>4.008</v>
      </c>
      <c r="M74" s="16">
        <v>34.526</v>
      </c>
      <c r="N74" s="16">
        <v>2.402</v>
      </c>
      <c r="O74" s="16"/>
      <c r="P74" s="16"/>
      <c r="Q74" s="16"/>
      <c r="R74" s="16"/>
      <c r="S74" s="16"/>
      <c r="T74" s="16">
        <v>2.554</v>
      </c>
      <c r="U74" s="16"/>
      <c r="V74" s="16"/>
      <c r="W74" s="16"/>
      <c r="X74" s="16">
        <v>39.098</v>
      </c>
      <c r="Y74" s="12">
        <f t="shared" si="1"/>
        <v>22.145107199999998</v>
      </c>
      <c r="Z74" s="14">
        <f t="shared" si="0"/>
        <v>110.5241072</v>
      </c>
      <c r="AA74" s="15"/>
      <c r="AB74" s="15"/>
    </row>
    <row r="75" spans="1:28" ht="12.75">
      <c r="A75" s="16">
        <v>73</v>
      </c>
      <c r="B75" s="16" t="s">
        <v>45</v>
      </c>
      <c r="C75" s="16">
        <v>32</v>
      </c>
      <c r="D75" s="16">
        <v>1959</v>
      </c>
      <c r="E75" s="16">
        <v>2512.7</v>
      </c>
      <c r="F75" s="13">
        <v>7.259</v>
      </c>
      <c r="G75" s="16">
        <v>10.641</v>
      </c>
      <c r="H75" s="16"/>
      <c r="I75" s="16">
        <v>4.289</v>
      </c>
      <c r="J75" s="16"/>
      <c r="K75" s="16">
        <v>14.789</v>
      </c>
      <c r="L75" s="16">
        <v>8.471</v>
      </c>
      <c r="M75" s="16">
        <v>33.136</v>
      </c>
      <c r="N75" s="16">
        <v>2.678</v>
      </c>
      <c r="O75" s="16"/>
      <c r="P75" s="16"/>
      <c r="Q75" s="16"/>
      <c r="R75" s="16"/>
      <c r="S75" s="16"/>
      <c r="T75" s="16"/>
      <c r="U75" s="16"/>
      <c r="V75" s="16"/>
      <c r="W75" s="16"/>
      <c r="X75" s="16">
        <v>17.637</v>
      </c>
      <c r="Y75" s="12">
        <f t="shared" si="1"/>
        <v>9.989596800000001</v>
      </c>
      <c r="Z75" s="14">
        <f t="shared" si="0"/>
        <v>91.2525968</v>
      </c>
      <c r="AA75" s="15"/>
      <c r="AB75" s="15"/>
    </row>
    <row r="76" spans="1:28" ht="12.75">
      <c r="A76" s="16">
        <v>74</v>
      </c>
      <c r="B76" s="16" t="s">
        <v>48</v>
      </c>
      <c r="C76" s="16">
        <v>66</v>
      </c>
      <c r="D76" s="16">
        <v>1991</v>
      </c>
      <c r="E76" s="16">
        <v>1397.1</v>
      </c>
      <c r="F76" s="13">
        <v>6.745</v>
      </c>
      <c r="G76" s="16">
        <v>5.806</v>
      </c>
      <c r="H76" s="16">
        <v>5.988</v>
      </c>
      <c r="I76" s="16">
        <v>0.893</v>
      </c>
      <c r="J76" s="16"/>
      <c r="K76" s="16">
        <v>10.148</v>
      </c>
      <c r="L76" s="16">
        <v>5.206</v>
      </c>
      <c r="M76" s="16">
        <v>14.882</v>
      </c>
      <c r="N76" s="16">
        <v>1.869</v>
      </c>
      <c r="O76" s="16"/>
      <c r="P76" s="16"/>
      <c r="Q76" s="16"/>
      <c r="R76" s="16"/>
      <c r="S76" s="16"/>
      <c r="T76" s="16"/>
      <c r="U76" s="16"/>
      <c r="V76" s="16"/>
      <c r="W76" s="16"/>
      <c r="X76" s="16">
        <v>21.727</v>
      </c>
      <c r="Y76" s="12">
        <f t="shared" si="1"/>
        <v>12.306172799999999</v>
      </c>
      <c r="Z76" s="14">
        <f t="shared" si="0"/>
        <v>63.8431728</v>
      </c>
      <c r="AA76" s="15"/>
      <c r="AB76" s="15"/>
    </row>
    <row r="77" spans="1:28" ht="12.75">
      <c r="A77" s="16">
        <v>75</v>
      </c>
      <c r="B77" s="16" t="s">
        <v>48</v>
      </c>
      <c r="C77" s="16" t="s">
        <v>49</v>
      </c>
      <c r="D77" s="16">
        <v>1976</v>
      </c>
      <c r="E77" s="16">
        <v>3326.4</v>
      </c>
      <c r="F77" s="13">
        <v>23.854</v>
      </c>
      <c r="G77" s="16">
        <v>8.795</v>
      </c>
      <c r="H77" s="16">
        <v>1.491</v>
      </c>
      <c r="I77" s="16">
        <v>5.211</v>
      </c>
      <c r="J77" s="16"/>
      <c r="K77" s="16">
        <v>23.453</v>
      </c>
      <c r="L77" s="16">
        <v>7.655</v>
      </c>
      <c r="M77" s="16">
        <v>47.178</v>
      </c>
      <c r="N77" s="16">
        <v>18.754</v>
      </c>
      <c r="O77" s="16"/>
      <c r="P77" s="16"/>
      <c r="Q77" s="16"/>
      <c r="R77" s="16"/>
      <c r="S77" s="16"/>
      <c r="T77" s="16">
        <v>1.405</v>
      </c>
      <c r="U77" s="16"/>
      <c r="V77" s="16"/>
      <c r="W77" s="16"/>
      <c r="X77" s="16">
        <v>23.867</v>
      </c>
      <c r="Y77" s="12">
        <f t="shared" si="1"/>
        <v>13.518268800000001</v>
      </c>
      <c r="Z77" s="14">
        <f aca="true" t="shared" si="2" ref="Z77:Z92">F77+G77+H77+I77+K77+L77+M77+N77+R77+T77+Y77</f>
        <v>151.31426879999998</v>
      </c>
      <c r="AA77" s="15"/>
      <c r="AB77" s="15"/>
    </row>
    <row r="78" spans="1:28" ht="12.75">
      <c r="A78" s="16">
        <v>76</v>
      </c>
      <c r="B78" s="16" t="s">
        <v>50</v>
      </c>
      <c r="C78" s="16">
        <v>11</v>
      </c>
      <c r="D78" s="16">
        <v>1957</v>
      </c>
      <c r="E78" s="16">
        <v>355.5</v>
      </c>
      <c r="F78" s="13">
        <v>1.055</v>
      </c>
      <c r="G78" s="16"/>
      <c r="H78" s="16">
        <v>0.868</v>
      </c>
      <c r="I78" s="16"/>
      <c r="J78" s="16"/>
      <c r="K78" s="16">
        <v>0.587</v>
      </c>
      <c r="L78" s="16">
        <v>0.635</v>
      </c>
      <c r="M78" s="16">
        <v>4.393</v>
      </c>
      <c r="N78" s="16">
        <v>0.715</v>
      </c>
      <c r="O78" s="16"/>
      <c r="P78" s="16"/>
      <c r="Q78" s="16"/>
      <c r="R78" s="16">
        <v>2.207</v>
      </c>
      <c r="S78" s="16"/>
      <c r="T78" s="16">
        <v>0.159</v>
      </c>
      <c r="U78" s="16"/>
      <c r="V78" s="16"/>
      <c r="W78" s="16"/>
      <c r="X78" s="16">
        <v>3.971</v>
      </c>
      <c r="Y78" s="12">
        <f t="shared" si="1"/>
        <v>2.2491744</v>
      </c>
      <c r="Z78" s="14">
        <f t="shared" si="2"/>
        <v>12.868174400000001</v>
      </c>
      <c r="AA78" s="15"/>
      <c r="AB78" s="15"/>
    </row>
    <row r="79" spans="1:28" ht="12.75">
      <c r="A79" s="16">
        <v>77</v>
      </c>
      <c r="B79" s="16" t="s">
        <v>50</v>
      </c>
      <c r="C79" s="16">
        <v>13</v>
      </c>
      <c r="D79" s="16">
        <v>1958</v>
      </c>
      <c r="E79" s="16">
        <v>660.4</v>
      </c>
      <c r="F79" s="13">
        <v>3.791</v>
      </c>
      <c r="G79" s="16"/>
      <c r="H79" s="16">
        <v>0.999</v>
      </c>
      <c r="I79" s="16">
        <v>0.668</v>
      </c>
      <c r="J79" s="16"/>
      <c r="K79" s="16">
        <v>1.879</v>
      </c>
      <c r="L79" s="16">
        <v>1.589</v>
      </c>
      <c r="M79" s="16">
        <v>8.804</v>
      </c>
      <c r="N79" s="16">
        <v>0.948</v>
      </c>
      <c r="O79" s="16"/>
      <c r="P79" s="16"/>
      <c r="Q79" s="16"/>
      <c r="R79" s="16"/>
      <c r="S79" s="16"/>
      <c r="T79" s="16">
        <v>1.168</v>
      </c>
      <c r="U79" s="16"/>
      <c r="V79" s="16"/>
      <c r="W79" s="16"/>
      <c r="X79" s="16">
        <v>7.098</v>
      </c>
      <c r="Y79" s="12">
        <f t="shared" si="1"/>
        <v>4.0203071999999995</v>
      </c>
      <c r="Z79" s="14">
        <f t="shared" si="2"/>
        <v>23.8663072</v>
      </c>
      <c r="AA79" s="15"/>
      <c r="AB79" s="15"/>
    </row>
    <row r="80" spans="1:28" ht="12.75">
      <c r="A80" s="16">
        <v>78</v>
      </c>
      <c r="B80" s="16" t="s">
        <v>50</v>
      </c>
      <c r="C80" s="16">
        <v>15</v>
      </c>
      <c r="D80" s="16">
        <v>1957</v>
      </c>
      <c r="E80" s="16">
        <v>352</v>
      </c>
      <c r="F80" s="13">
        <v>1.85</v>
      </c>
      <c r="G80" s="16"/>
      <c r="H80" s="16">
        <v>0.868</v>
      </c>
      <c r="I80" s="16">
        <v>0.793</v>
      </c>
      <c r="J80" s="16"/>
      <c r="K80" s="16">
        <v>1.84</v>
      </c>
      <c r="L80" s="16">
        <v>0.635</v>
      </c>
      <c r="M80" s="16">
        <v>3.525</v>
      </c>
      <c r="N80" s="16">
        <v>1.843</v>
      </c>
      <c r="O80" s="16"/>
      <c r="P80" s="16"/>
      <c r="Q80" s="16"/>
      <c r="R80" s="16">
        <v>1.44</v>
      </c>
      <c r="S80" s="16"/>
      <c r="T80" s="16">
        <v>0.389</v>
      </c>
      <c r="U80" s="16"/>
      <c r="V80" s="16"/>
      <c r="W80" s="16"/>
      <c r="X80" s="16">
        <v>1.263</v>
      </c>
      <c r="Y80" s="12">
        <f t="shared" si="1"/>
        <v>0.7153631999999999</v>
      </c>
      <c r="Z80" s="14">
        <f t="shared" si="2"/>
        <v>13.898363199999999</v>
      </c>
      <c r="AA80" s="15"/>
      <c r="AB80" s="15"/>
    </row>
    <row r="81" spans="1:28" ht="12.75">
      <c r="A81" s="16">
        <v>79</v>
      </c>
      <c r="B81" s="16" t="s">
        <v>50</v>
      </c>
      <c r="C81" s="16">
        <v>26</v>
      </c>
      <c r="D81" s="16">
        <v>1952</v>
      </c>
      <c r="E81" s="16">
        <v>749.7</v>
      </c>
      <c r="F81" s="13">
        <v>2.921</v>
      </c>
      <c r="G81" s="16"/>
      <c r="H81" s="16">
        <v>2.632</v>
      </c>
      <c r="I81" s="16">
        <v>1.547</v>
      </c>
      <c r="J81" s="16"/>
      <c r="K81" s="16">
        <v>5.207</v>
      </c>
      <c r="L81" s="16">
        <v>4.733</v>
      </c>
      <c r="M81" s="16">
        <v>7.595</v>
      </c>
      <c r="N81" s="16">
        <v>1.141</v>
      </c>
      <c r="O81" s="16"/>
      <c r="P81" s="16"/>
      <c r="Q81" s="16"/>
      <c r="R81" s="16"/>
      <c r="S81" s="16"/>
      <c r="T81" s="16">
        <v>0.777</v>
      </c>
      <c r="U81" s="16"/>
      <c r="V81" s="16"/>
      <c r="W81" s="16"/>
      <c r="X81" s="16">
        <v>4.305</v>
      </c>
      <c r="Y81" s="12">
        <f t="shared" si="1"/>
        <v>2.438352</v>
      </c>
      <c r="Z81" s="14">
        <f t="shared" si="2"/>
        <v>28.991352</v>
      </c>
      <c r="AA81" s="15"/>
      <c r="AB81" s="15"/>
    </row>
    <row r="82" spans="1:28" ht="12.75">
      <c r="A82" s="16">
        <v>80</v>
      </c>
      <c r="B82" s="16" t="s">
        <v>50</v>
      </c>
      <c r="C82" s="16">
        <v>28</v>
      </c>
      <c r="D82" s="16">
        <v>1954</v>
      </c>
      <c r="E82" s="16">
        <v>651.6</v>
      </c>
      <c r="F82" s="13">
        <v>2.906</v>
      </c>
      <c r="G82" s="16"/>
      <c r="H82" s="16">
        <v>1.36</v>
      </c>
      <c r="I82" s="16">
        <v>1.514</v>
      </c>
      <c r="J82" s="16"/>
      <c r="K82" s="16">
        <v>3.768</v>
      </c>
      <c r="L82" s="16">
        <v>1.907</v>
      </c>
      <c r="M82" s="16">
        <v>8.96</v>
      </c>
      <c r="N82" s="16">
        <v>1.113</v>
      </c>
      <c r="O82" s="16"/>
      <c r="P82" s="16"/>
      <c r="Q82" s="16"/>
      <c r="R82" s="16"/>
      <c r="S82" s="16"/>
      <c r="T82" s="16"/>
      <c r="U82" s="16"/>
      <c r="V82" s="16"/>
      <c r="W82" s="16"/>
      <c r="X82" s="16">
        <v>4.979</v>
      </c>
      <c r="Y82" s="12">
        <f t="shared" si="1"/>
        <v>2.8201055999999998</v>
      </c>
      <c r="Z82" s="14">
        <f t="shared" si="2"/>
        <v>24.348105599999997</v>
      </c>
      <c r="AA82" s="15"/>
      <c r="AB82" s="15"/>
    </row>
    <row r="83" spans="1:28" ht="12.75">
      <c r="A83" s="16">
        <v>81</v>
      </c>
      <c r="B83" s="16" t="s">
        <v>50</v>
      </c>
      <c r="C83" s="16">
        <v>30</v>
      </c>
      <c r="D83" s="16">
        <v>1953</v>
      </c>
      <c r="E83" s="16">
        <v>592.7</v>
      </c>
      <c r="F83" s="13">
        <v>3.785</v>
      </c>
      <c r="G83" s="16"/>
      <c r="H83" s="16">
        <v>0.746</v>
      </c>
      <c r="I83" s="16">
        <v>1.236</v>
      </c>
      <c r="J83" s="16"/>
      <c r="K83" s="16">
        <v>1.959</v>
      </c>
      <c r="L83" s="16">
        <v>3.104</v>
      </c>
      <c r="M83" s="16">
        <v>10.443</v>
      </c>
      <c r="N83" s="16">
        <v>0.88</v>
      </c>
      <c r="O83" s="16"/>
      <c r="P83" s="16"/>
      <c r="Q83" s="16"/>
      <c r="R83" s="16"/>
      <c r="S83" s="16"/>
      <c r="T83" s="16">
        <v>0.079</v>
      </c>
      <c r="U83" s="16"/>
      <c r="V83" s="16"/>
      <c r="W83" s="16"/>
      <c r="X83" s="16">
        <v>1.879</v>
      </c>
      <c r="Y83" s="12">
        <f t="shared" si="1"/>
        <v>1.0642656</v>
      </c>
      <c r="Z83" s="14">
        <f t="shared" si="2"/>
        <v>23.2962656</v>
      </c>
      <c r="AA83" s="15"/>
      <c r="AB83" s="15"/>
    </row>
    <row r="84" spans="1:28" ht="12.75">
      <c r="A84" s="16">
        <v>82</v>
      </c>
      <c r="B84" s="16" t="s">
        <v>50</v>
      </c>
      <c r="C84" s="16" t="s">
        <v>51</v>
      </c>
      <c r="D84" s="16">
        <v>1990</v>
      </c>
      <c r="E84" s="16">
        <v>3449.2</v>
      </c>
      <c r="F84" s="13">
        <v>22.485</v>
      </c>
      <c r="G84" s="16">
        <v>17.83</v>
      </c>
      <c r="H84" s="16">
        <v>3.613</v>
      </c>
      <c r="I84" s="16">
        <v>6.486</v>
      </c>
      <c r="J84" s="16"/>
      <c r="K84" s="16">
        <v>27.656</v>
      </c>
      <c r="L84" s="16">
        <v>9.594</v>
      </c>
      <c r="M84" s="16">
        <v>36.942</v>
      </c>
      <c r="N84" s="16">
        <v>22.698</v>
      </c>
      <c r="O84" s="16"/>
      <c r="P84" s="16"/>
      <c r="Q84" s="16"/>
      <c r="R84" s="16"/>
      <c r="S84" s="16"/>
      <c r="T84" s="16">
        <v>0.357</v>
      </c>
      <c r="U84" s="16"/>
      <c r="V84" s="16"/>
      <c r="W84" s="16"/>
      <c r="X84" s="16">
        <v>33.215</v>
      </c>
      <c r="Y84" s="12">
        <f t="shared" si="1"/>
        <v>18.812976000000003</v>
      </c>
      <c r="Z84" s="14">
        <f t="shared" si="2"/>
        <v>166.473976</v>
      </c>
      <c r="AA84" s="15"/>
      <c r="AB84" s="15"/>
    </row>
    <row r="85" spans="1:28" ht="12.75">
      <c r="A85" s="16">
        <v>83</v>
      </c>
      <c r="B85" s="16" t="s">
        <v>50</v>
      </c>
      <c r="C85" s="16" t="s">
        <v>52</v>
      </c>
      <c r="D85" s="16">
        <v>1992</v>
      </c>
      <c r="E85" s="16">
        <v>3963.4</v>
      </c>
      <c r="F85" s="13">
        <v>24.879</v>
      </c>
      <c r="G85" s="16"/>
      <c r="H85" s="16">
        <v>4.736</v>
      </c>
      <c r="I85" s="16">
        <v>7.521</v>
      </c>
      <c r="J85" s="16"/>
      <c r="K85" s="16">
        <v>31.603</v>
      </c>
      <c r="L85" s="16">
        <v>6.751</v>
      </c>
      <c r="M85" s="16">
        <v>55.277</v>
      </c>
      <c r="N85" s="16">
        <v>28.297</v>
      </c>
      <c r="O85" s="16"/>
      <c r="P85" s="16"/>
      <c r="Q85" s="16"/>
      <c r="R85" s="16"/>
      <c r="S85" s="16"/>
      <c r="T85" s="16">
        <v>1.943</v>
      </c>
      <c r="U85" s="16"/>
      <c r="V85" s="16"/>
      <c r="W85" s="16"/>
      <c r="X85" s="16">
        <v>46.834</v>
      </c>
      <c r="Y85" s="12">
        <f aca="true" t="shared" si="3" ref="Y85:Y92">X85*56.64/100</f>
        <v>26.5267776</v>
      </c>
      <c r="Z85" s="14">
        <f t="shared" si="2"/>
        <v>187.5337776</v>
      </c>
      <c r="AA85" s="15"/>
      <c r="AB85" s="15"/>
    </row>
    <row r="86" spans="1:28" ht="12.75">
      <c r="A86" s="16">
        <v>84</v>
      </c>
      <c r="B86" s="16" t="s">
        <v>50</v>
      </c>
      <c r="C86" s="16" t="s">
        <v>53</v>
      </c>
      <c r="D86" s="16">
        <v>1993</v>
      </c>
      <c r="E86" s="16">
        <v>1637.9</v>
      </c>
      <c r="F86" s="13">
        <v>4.055</v>
      </c>
      <c r="G86" s="16">
        <v>8.413</v>
      </c>
      <c r="H86" s="16">
        <v>10.167</v>
      </c>
      <c r="I86" s="16">
        <v>1.404</v>
      </c>
      <c r="J86" s="16"/>
      <c r="K86" s="16">
        <v>10.293</v>
      </c>
      <c r="L86" s="16">
        <v>1.907</v>
      </c>
      <c r="M86" s="16">
        <v>19.487</v>
      </c>
      <c r="N86" s="16">
        <v>11.215</v>
      </c>
      <c r="O86" s="16"/>
      <c r="P86" s="16"/>
      <c r="Q86" s="16"/>
      <c r="R86" s="16"/>
      <c r="S86" s="16"/>
      <c r="T86" s="16"/>
      <c r="U86" s="16"/>
      <c r="V86" s="16"/>
      <c r="W86" s="16"/>
      <c r="X86" s="16">
        <v>18.95</v>
      </c>
      <c r="Y86" s="12">
        <f t="shared" si="3"/>
        <v>10.73328</v>
      </c>
      <c r="Z86" s="14">
        <f t="shared" si="2"/>
        <v>77.67427999999998</v>
      </c>
      <c r="AA86" s="15"/>
      <c r="AB86" s="15"/>
    </row>
    <row r="87" spans="1:28" ht="12.75">
      <c r="A87" s="16">
        <v>85</v>
      </c>
      <c r="B87" s="16" t="s">
        <v>54</v>
      </c>
      <c r="C87" s="16" t="s">
        <v>55</v>
      </c>
      <c r="D87" s="16">
        <v>1989</v>
      </c>
      <c r="E87" s="16">
        <v>3435.3</v>
      </c>
      <c r="F87" s="13">
        <v>23.712</v>
      </c>
      <c r="G87" s="16">
        <v>11.994</v>
      </c>
      <c r="H87" s="16">
        <v>3.113</v>
      </c>
      <c r="I87" s="16">
        <v>3.489</v>
      </c>
      <c r="J87" s="16"/>
      <c r="K87" s="16">
        <v>33.983</v>
      </c>
      <c r="L87" s="16">
        <v>9.512</v>
      </c>
      <c r="M87" s="16">
        <v>40.019</v>
      </c>
      <c r="N87" s="16">
        <v>14.435</v>
      </c>
      <c r="O87" s="16"/>
      <c r="P87" s="16"/>
      <c r="Q87" s="16"/>
      <c r="R87" s="16"/>
      <c r="S87" s="16"/>
      <c r="T87" s="16"/>
      <c r="U87" s="16"/>
      <c r="V87" s="16"/>
      <c r="W87" s="16"/>
      <c r="X87" s="16">
        <v>39.89</v>
      </c>
      <c r="Y87" s="12">
        <f t="shared" si="3"/>
        <v>22.593696</v>
      </c>
      <c r="Z87" s="14">
        <f t="shared" si="2"/>
        <v>162.850696</v>
      </c>
      <c r="AA87" s="15"/>
      <c r="AB87" s="15"/>
    </row>
    <row r="88" spans="1:28" ht="12.75">
      <c r="A88" s="16">
        <v>86</v>
      </c>
      <c r="B88" s="16" t="s">
        <v>54</v>
      </c>
      <c r="C88" s="16" t="s">
        <v>56</v>
      </c>
      <c r="D88" s="16">
        <v>1990</v>
      </c>
      <c r="E88" s="16">
        <v>4166.4</v>
      </c>
      <c r="F88" s="13">
        <v>25.502</v>
      </c>
      <c r="G88" s="16">
        <v>10.882</v>
      </c>
      <c r="H88" s="16">
        <v>4.244</v>
      </c>
      <c r="I88" s="16">
        <v>6.891</v>
      </c>
      <c r="J88" s="16"/>
      <c r="K88" s="16">
        <v>38.427</v>
      </c>
      <c r="L88" s="16">
        <v>14.887</v>
      </c>
      <c r="M88" s="16">
        <v>45.826</v>
      </c>
      <c r="N88" s="16">
        <v>26.525</v>
      </c>
      <c r="O88" s="16"/>
      <c r="P88" s="16"/>
      <c r="Q88" s="16"/>
      <c r="R88" s="16"/>
      <c r="S88" s="16"/>
      <c r="T88" s="16">
        <v>0.389</v>
      </c>
      <c r="U88" s="16"/>
      <c r="V88" s="16"/>
      <c r="W88" s="16"/>
      <c r="X88" s="16">
        <v>44.913</v>
      </c>
      <c r="Y88" s="12">
        <f t="shared" si="3"/>
        <v>25.4387232</v>
      </c>
      <c r="Z88" s="14">
        <f t="shared" si="2"/>
        <v>199.0117232</v>
      </c>
      <c r="AA88" s="15"/>
      <c r="AB88" s="15"/>
    </row>
    <row r="89" spans="1:28" ht="12.75">
      <c r="A89" s="16">
        <v>87</v>
      </c>
      <c r="B89" s="16" t="s">
        <v>54</v>
      </c>
      <c r="C89" s="16" t="s">
        <v>57</v>
      </c>
      <c r="D89" s="16">
        <v>1993</v>
      </c>
      <c r="E89" s="16">
        <v>1627.3</v>
      </c>
      <c r="F89" s="13">
        <v>2.095</v>
      </c>
      <c r="G89" s="16"/>
      <c r="H89" s="16">
        <v>10.111</v>
      </c>
      <c r="I89" s="16">
        <v>3.218</v>
      </c>
      <c r="J89" s="16"/>
      <c r="K89" s="16">
        <v>10.626</v>
      </c>
      <c r="L89" s="16">
        <v>1.907</v>
      </c>
      <c r="M89" s="16">
        <v>24.726</v>
      </c>
      <c r="N89" s="16">
        <v>8.058</v>
      </c>
      <c r="O89" s="16"/>
      <c r="P89" s="16"/>
      <c r="Q89" s="16"/>
      <c r="R89" s="16"/>
      <c r="S89" s="16"/>
      <c r="T89" s="16"/>
      <c r="U89" s="16"/>
      <c r="V89" s="16"/>
      <c r="W89" s="16"/>
      <c r="X89" s="16">
        <v>24.399</v>
      </c>
      <c r="Y89" s="12">
        <f t="shared" si="3"/>
        <v>13.819593600000001</v>
      </c>
      <c r="Z89" s="14">
        <f t="shared" si="2"/>
        <v>74.5605936</v>
      </c>
      <c r="AA89" s="14"/>
      <c r="AB89" s="15"/>
    </row>
    <row r="90" spans="1:28" ht="12.75">
      <c r="A90" s="16">
        <v>88</v>
      </c>
      <c r="B90" s="16" t="s">
        <v>54</v>
      </c>
      <c r="C90" s="16">
        <v>12</v>
      </c>
      <c r="D90" s="16">
        <v>1958</v>
      </c>
      <c r="E90" s="16">
        <v>1199</v>
      </c>
      <c r="F90" s="13">
        <v>5.293</v>
      </c>
      <c r="G90" s="16"/>
      <c r="H90" s="16">
        <v>2.591</v>
      </c>
      <c r="I90" s="16">
        <v>0.664</v>
      </c>
      <c r="J90" s="16"/>
      <c r="K90" s="16">
        <v>4.353</v>
      </c>
      <c r="L90" s="16">
        <v>1.589</v>
      </c>
      <c r="M90" s="16">
        <v>11.923</v>
      </c>
      <c r="N90" s="16">
        <v>0.854</v>
      </c>
      <c r="O90" s="16"/>
      <c r="P90" s="16"/>
      <c r="Q90" s="16"/>
      <c r="R90" s="16"/>
      <c r="S90" s="16"/>
      <c r="T90" s="16">
        <v>7.769</v>
      </c>
      <c r="U90" s="16"/>
      <c r="V90" s="16"/>
      <c r="W90" s="16"/>
      <c r="X90" s="16">
        <v>14.171</v>
      </c>
      <c r="Y90" s="12">
        <f t="shared" si="3"/>
        <v>8.0264544</v>
      </c>
      <c r="Z90" s="14">
        <f t="shared" si="2"/>
        <v>43.0624544</v>
      </c>
      <c r="AA90" s="15"/>
      <c r="AB90" s="15"/>
    </row>
    <row r="91" spans="1:28" ht="12.75">
      <c r="A91" s="16">
        <v>89</v>
      </c>
      <c r="B91" s="16" t="s">
        <v>54</v>
      </c>
      <c r="C91" s="16">
        <v>14</v>
      </c>
      <c r="D91" s="16">
        <v>1958</v>
      </c>
      <c r="E91" s="16">
        <v>652.8</v>
      </c>
      <c r="F91" s="13">
        <v>5.433</v>
      </c>
      <c r="G91" s="16"/>
      <c r="H91" s="16">
        <v>1.36</v>
      </c>
      <c r="I91" s="16">
        <v>0.113</v>
      </c>
      <c r="J91" s="16"/>
      <c r="K91" s="16">
        <v>1.174</v>
      </c>
      <c r="L91" s="16">
        <v>1.589</v>
      </c>
      <c r="M91" s="16">
        <v>7.124</v>
      </c>
      <c r="N91" s="16">
        <v>1.233</v>
      </c>
      <c r="O91" s="16"/>
      <c r="P91" s="16"/>
      <c r="Q91" s="16"/>
      <c r="R91" s="16"/>
      <c r="S91" s="16"/>
      <c r="T91" s="16">
        <v>2.332</v>
      </c>
      <c r="U91" s="16"/>
      <c r="V91" s="16"/>
      <c r="W91" s="16"/>
      <c r="X91" s="16">
        <v>6.198</v>
      </c>
      <c r="Y91" s="12">
        <f t="shared" si="3"/>
        <v>3.5105472000000004</v>
      </c>
      <c r="Z91" s="14">
        <f t="shared" si="2"/>
        <v>23.868547200000002</v>
      </c>
      <c r="AA91" s="15"/>
      <c r="AB91" s="15"/>
    </row>
    <row r="92" spans="1:28" ht="12.75">
      <c r="A92" s="16">
        <v>91</v>
      </c>
      <c r="B92" s="16" t="s">
        <v>41</v>
      </c>
      <c r="C92" s="16">
        <v>121</v>
      </c>
      <c r="D92" s="16"/>
      <c r="E92" s="16">
        <v>2466</v>
      </c>
      <c r="F92" s="13">
        <v>13.333</v>
      </c>
      <c r="G92" s="16"/>
      <c r="H92" s="16">
        <v>1.491</v>
      </c>
      <c r="I92" s="16">
        <v>3.229</v>
      </c>
      <c r="J92" s="16"/>
      <c r="K92" s="16">
        <v>17.719</v>
      </c>
      <c r="L92" s="16">
        <v>0.792</v>
      </c>
      <c r="M92" s="16">
        <v>44.184</v>
      </c>
      <c r="N92" s="16">
        <v>7.923</v>
      </c>
      <c r="O92" s="16"/>
      <c r="P92" s="16"/>
      <c r="Q92" s="16"/>
      <c r="R92" s="16"/>
      <c r="S92" s="16"/>
      <c r="T92" s="16">
        <v>1.283</v>
      </c>
      <c r="U92" s="16"/>
      <c r="V92" s="16"/>
      <c r="W92" s="16"/>
      <c r="X92" s="16">
        <v>39.363</v>
      </c>
      <c r="Y92" s="12">
        <f t="shared" si="3"/>
        <v>22.2952032</v>
      </c>
      <c r="Z92" s="14">
        <f t="shared" si="2"/>
        <v>112.24920320000001</v>
      </c>
      <c r="AA92" s="15"/>
      <c r="AB92" s="15"/>
    </row>
    <row r="93" spans="1:27" ht="12.75">
      <c r="A93" s="16"/>
      <c r="B93" s="16" t="s">
        <v>58</v>
      </c>
      <c r="C93" s="16"/>
      <c r="D93" s="16"/>
      <c r="E93" s="17">
        <f>SUM(E13:E92)</f>
        <v>167005.20000000004</v>
      </c>
      <c r="F93" s="13">
        <f>SUM(F13:F92)</f>
        <v>1038.6210000000003</v>
      </c>
      <c r="G93" s="13">
        <f>SUM(G13:G92)</f>
        <v>193.49200000000005</v>
      </c>
      <c r="H93" s="13">
        <f>SUM(H13:H92)</f>
        <v>280.842</v>
      </c>
      <c r="I93" s="13">
        <f>SUM(I13:I92)</f>
        <v>251.30400000000003</v>
      </c>
      <c r="J93" s="13">
        <f>SUM(J13:J39)</f>
        <v>0</v>
      </c>
      <c r="K93" s="13">
        <f aca="true" t="shared" si="4" ref="K93:X93">SUM(K13:K92)</f>
        <v>1185.5009999999997</v>
      </c>
      <c r="L93" s="13">
        <f t="shared" si="4"/>
        <v>399.49399999999997</v>
      </c>
      <c r="M93" s="13">
        <f t="shared" si="4"/>
        <v>1968.4660000000006</v>
      </c>
      <c r="N93" s="13">
        <f t="shared" si="4"/>
        <v>583.8999999999999</v>
      </c>
      <c r="O93" s="13">
        <f t="shared" si="4"/>
        <v>0</v>
      </c>
      <c r="P93" s="13">
        <f t="shared" si="4"/>
        <v>0</v>
      </c>
      <c r="Q93" s="13">
        <f t="shared" si="4"/>
        <v>0</v>
      </c>
      <c r="R93" s="13">
        <f t="shared" si="4"/>
        <v>30.649000000000004</v>
      </c>
      <c r="S93" s="13">
        <f t="shared" si="4"/>
        <v>0</v>
      </c>
      <c r="T93" s="13">
        <f t="shared" si="4"/>
        <v>172.62300000000005</v>
      </c>
      <c r="U93" s="13">
        <f t="shared" si="4"/>
        <v>0</v>
      </c>
      <c r="V93" s="13">
        <f t="shared" si="4"/>
        <v>0</v>
      </c>
      <c r="W93" s="13">
        <f t="shared" si="4"/>
        <v>0</v>
      </c>
      <c r="X93" s="13">
        <f t="shared" si="4"/>
        <v>1871.539</v>
      </c>
      <c r="Y93" s="14">
        <f>SUM(Y13:Y92)</f>
        <v>1119.9636895999997</v>
      </c>
      <c r="Z93" s="14">
        <v>7052.232</v>
      </c>
      <c r="AA93" s="15"/>
    </row>
    <row r="94" spans="1:27" ht="12.75">
      <c r="A94" s="18"/>
      <c r="B94" s="19"/>
      <c r="C94" s="19"/>
      <c r="D94" s="19"/>
      <c r="E94" s="20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15"/>
    </row>
    <row r="95" spans="1:27" ht="12.75">
      <c r="A95" s="18"/>
      <c r="B95" s="19"/>
      <c r="C95" s="19"/>
      <c r="D95" s="19"/>
      <c r="E95" s="20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15"/>
    </row>
    <row r="96" spans="1:27" ht="12.75">
      <c r="A96" s="18"/>
      <c r="B96" s="19"/>
      <c r="C96" s="19"/>
      <c r="D96" s="19"/>
      <c r="E96" s="20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15"/>
    </row>
    <row r="97" spans="1:27" ht="12.75">
      <c r="A97" s="18"/>
      <c r="B97" s="19"/>
      <c r="C97" s="19"/>
      <c r="D97" s="19"/>
      <c r="E97" s="20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15"/>
    </row>
    <row r="98" spans="1:27" ht="12.75">
      <c r="A98" s="18"/>
      <c r="B98" s="19"/>
      <c r="C98" s="19"/>
      <c r="D98" s="19"/>
      <c r="E98" s="20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15"/>
    </row>
    <row r="99" spans="1:27" ht="12.75">
      <c r="A99" s="18"/>
      <c r="B99" s="19"/>
      <c r="C99" s="19"/>
      <c r="D99" s="19"/>
      <c r="E99" s="20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15"/>
    </row>
    <row r="100" spans="1:28" s="24" customFormat="1" ht="12.75">
      <c r="A100" s="22" t="s">
        <v>59</v>
      </c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</row>
    <row r="101" spans="1:26" ht="20.25" customHeight="1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</row>
    <row r="102" spans="1:26" ht="20.25" customHeight="1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</row>
    <row r="103" spans="1:26" ht="20.25" customHeight="1">
      <c r="A103" s="19"/>
      <c r="B103" s="19"/>
      <c r="C103" s="19"/>
      <c r="D103" s="19"/>
      <c r="E103" s="19"/>
      <c r="F103" s="19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5"/>
      <c r="Z103" s="19"/>
    </row>
    <row r="104" spans="1:26" ht="20.25" customHeight="1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</row>
    <row r="105" spans="1:26" ht="20.25" customHeight="1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</row>
    <row r="106" spans="1:26" ht="20.25" customHeight="1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</row>
    <row r="107" spans="1:26" ht="20.25" customHeight="1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</row>
    <row r="108" spans="1:26" ht="20.25" customHeight="1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</row>
    <row r="109" spans="1:26" ht="20.25" customHeight="1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</row>
    <row r="110" spans="1:26" ht="20.25" customHeight="1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</row>
    <row r="111" spans="1:26" ht="20.25" customHeight="1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</row>
    <row r="112" spans="1:26" ht="20.25" customHeight="1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</row>
    <row r="113" spans="1:26" ht="20.25" customHeight="1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</row>
    <row r="114" spans="1:26" ht="20.25" customHeight="1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</row>
    <row r="115" spans="1:26" ht="20.25" customHeight="1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</row>
    <row r="116" spans="1:26" ht="20.25" customHeight="1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</row>
    <row r="117" spans="1:26" ht="20.25" customHeight="1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</row>
    <row r="118" spans="1:26" ht="20.25" customHeight="1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</row>
    <row r="119" spans="1:26" ht="20.25" customHeight="1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</row>
    <row r="120" spans="1:26" ht="20.25" customHeight="1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</row>
    <row r="121" spans="1:26" ht="20.25" customHeight="1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</row>
    <row r="122" spans="1:26" ht="20.25" customHeight="1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</row>
    <row r="123" spans="1:26" ht="20.25" customHeight="1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</row>
    <row r="124" spans="1:26" ht="20.25" customHeight="1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</row>
    <row r="125" spans="1:26" ht="20.25" customHeight="1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</row>
    <row r="126" spans="1:26" ht="20.25" customHeight="1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</row>
    <row r="127" spans="1:26" ht="20.25" customHeight="1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</row>
    <row r="128" spans="1:26" ht="20.25" customHeight="1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</row>
    <row r="129" spans="1:26" ht="20.25" customHeight="1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</row>
    <row r="130" spans="1:26" ht="20.25" customHeight="1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</row>
    <row r="131" spans="1:26" ht="20.25" customHeight="1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</row>
    <row r="132" spans="1:26" ht="20.25" customHeight="1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</row>
    <row r="133" spans="1:26" ht="20.25" customHeight="1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</row>
    <row r="134" spans="1:26" ht="20.25" customHeight="1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</row>
    <row r="135" spans="1:26" ht="20.25" customHeight="1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</row>
    <row r="136" spans="1:26" ht="20.25" customHeight="1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</row>
    <row r="137" spans="1:26" ht="20.25" customHeight="1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</row>
    <row r="138" spans="1:26" ht="20.25" customHeight="1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</row>
    <row r="139" spans="1:26" ht="20.25" customHeight="1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</row>
    <row r="140" spans="1:26" ht="20.25" customHeight="1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</row>
    <row r="141" spans="1:26" ht="16.5" customHeight="1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</row>
    <row r="142" spans="1:26" ht="16.5" customHeight="1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</row>
    <row r="143" spans="1:26" ht="16.5" customHeight="1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</row>
    <row r="144" spans="1:26" ht="16.5" customHeight="1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</row>
    <row r="145" spans="1:26" ht="16.5" customHeight="1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</row>
    <row r="146" spans="1:26" ht="16.5" customHeight="1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</row>
    <row r="147" spans="1:26" ht="16.5" customHeight="1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</row>
    <row r="148" spans="1:26" ht="16.5" customHeight="1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</row>
    <row r="149" spans="1:26" ht="16.5" customHeight="1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</row>
    <row r="150" spans="1:26" ht="16.5" customHeight="1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</row>
    <row r="151" spans="1:26" ht="16.5" customHeight="1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</row>
    <row r="152" spans="1:26" ht="16.5" customHeight="1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</row>
    <row r="153" spans="1:26" ht="16.5" customHeight="1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</row>
    <row r="154" spans="1:26" ht="16.5" customHeight="1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</row>
    <row r="155" spans="1:26" ht="13.5" customHeight="1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</row>
    <row r="156" spans="1:26" ht="13.5" customHeight="1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</row>
    <row r="157" spans="1:26" ht="13.5" customHeight="1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</row>
    <row r="158" spans="1:26" ht="13.5" customHeight="1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</row>
  </sheetData>
  <mergeCells count="13">
    <mergeCell ref="T2:Z2"/>
    <mergeCell ref="T3:Z3"/>
    <mergeCell ref="T4:Z4"/>
    <mergeCell ref="I5:K5"/>
    <mergeCell ref="G103:X103"/>
    <mergeCell ref="C7:X7"/>
    <mergeCell ref="H9:K9"/>
    <mergeCell ref="A10:A12"/>
    <mergeCell ref="B10:B12"/>
    <mergeCell ref="C10:C12"/>
    <mergeCell ref="D10:D12"/>
    <mergeCell ref="E10:E11"/>
    <mergeCell ref="F10:Z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dcterms:created xsi:type="dcterms:W3CDTF">1996-10-08T23:32:33Z</dcterms:created>
  <dcterms:modified xsi:type="dcterms:W3CDTF">2012-02-24T05:51:00Z</dcterms:modified>
  <cp:category/>
  <cp:version/>
  <cp:contentType/>
  <cp:contentStatus/>
</cp:coreProperties>
</file>