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97" i="1"/>
  <c r="L73"/>
  <c r="L72"/>
  <c r="L76"/>
  <c r="L10"/>
  <c r="L51"/>
  <c r="L42"/>
  <c r="L16"/>
  <c r="L96"/>
  <c r="L53"/>
  <c r="L74"/>
  <c r="L4"/>
  <c r="L84"/>
  <c r="L52"/>
  <c r="L85"/>
  <c r="L61"/>
  <c r="L95"/>
  <c r="L94"/>
  <c r="L32"/>
  <c r="L41"/>
  <c r="L12"/>
  <c r="L5"/>
  <c r="L71"/>
  <c r="L60"/>
  <c r="L59"/>
  <c r="L77"/>
  <c r="L93"/>
  <c r="L47"/>
  <c r="L31"/>
  <c r="L21"/>
  <c r="L14"/>
  <c r="L30"/>
  <c r="L50"/>
  <c r="L49"/>
  <c r="L48"/>
  <c r="L62"/>
  <c r="L46"/>
  <c r="L8"/>
  <c r="L29"/>
  <c r="L54"/>
  <c r="L28"/>
  <c r="L27"/>
  <c r="L92"/>
  <c r="L91"/>
  <c r="L83"/>
  <c r="L20"/>
  <c r="L26"/>
  <c r="L90"/>
  <c r="L58"/>
  <c r="L19"/>
  <c r="L70"/>
  <c r="L57"/>
  <c r="L69"/>
  <c r="L45"/>
  <c r="L89"/>
  <c r="L44"/>
  <c r="L9"/>
  <c r="L56"/>
  <c r="L55"/>
  <c r="L68"/>
  <c r="L88"/>
  <c r="L40"/>
  <c r="L33"/>
  <c r="L6"/>
  <c r="L67"/>
  <c r="L82"/>
  <c r="L18"/>
  <c r="L25"/>
  <c r="L24"/>
  <c r="L75"/>
  <c r="L66"/>
  <c r="L87"/>
  <c r="L65"/>
  <c r="L22"/>
  <c r="L17"/>
  <c r="L15"/>
  <c r="L43"/>
  <c r="L64"/>
  <c r="L39"/>
  <c r="L11"/>
  <c r="L37"/>
  <c r="L36"/>
  <c r="L81"/>
  <c r="L80"/>
  <c r="L38"/>
  <c r="L23"/>
  <c r="L86"/>
  <c r="L63"/>
  <c r="L79"/>
  <c r="L13"/>
  <c r="L78"/>
  <c r="L35"/>
  <c r="L34"/>
  <c r="L7"/>
  <c r="D28"/>
  <c r="D71"/>
  <c r="E73"/>
  <c r="E72"/>
  <c r="E76"/>
  <c r="E10"/>
  <c r="E51"/>
  <c r="E42"/>
  <c r="E16"/>
  <c r="E96"/>
  <c r="E53"/>
  <c r="E74"/>
  <c r="E4"/>
  <c r="E84"/>
  <c r="E52"/>
  <c r="E85"/>
  <c r="E61"/>
  <c r="E95"/>
  <c r="E94"/>
  <c r="E32"/>
  <c r="E41"/>
  <c r="E12"/>
  <c r="E5"/>
  <c r="E60"/>
  <c r="E59"/>
  <c r="E77"/>
  <c r="E93"/>
  <c r="E47"/>
  <c r="E31"/>
  <c r="E21"/>
  <c r="E14"/>
  <c r="E30"/>
  <c r="E50"/>
  <c r="E49"/>
  <c r="E48"/>
  <c r="E62"/>
  <c r="E46"/>
  <c r="E29"/>
  <c r="E54"/>
  <c r="E27"/>
  <c r="E92"/>
  <c r="E91"/>
  <c r="E83"/>
  <c r="E20"/>
  <c r="E26"/>
  <c r="E90"/>
  <c r="E58"/>
  <c r="E19"/>
  <c r="E70"/>
  <c r="E57"/>
  <c r="E69"/>
  <c r="E45"/>
  <c r="E89"/>
  <c r="E44"/>
  <c r="E9"/>
  <c r="E56"/>
  <c r="E55"/>
  <c r="E68"/>
  <c r="E88"/>
  <c r="E40"/>
  <c r="E33"/>
  <c r="E6"/>
  <c r="E67"/>
  <c r="E82"/>
  <c r="E18"/>
  <c r="E25"/>
  <c r="E24"/>
  <c r="E75"/>
  <c r="E66"/>
  <c r="E87"/>
  <c r="E65"/>
  <c r="E22"/>
  <c r="E17"/>
  <c r="E15"/>
  <c r="E43"/>
  <c r="E64"/>
  <c r="E39"/>
  <c r="E11"/>
  <c r="E37"/>
  <c r="E36"/>
  <c r="E81"/>
  <c r="E80"/>
  <c r="E38"/>
  <c r="E23"/>
  <c r="E86"/>
  <c r="E63"/>
  <c r="E79"/>
  <c r="E13"/>
  <c r="E78"/>
  <c r="E35"/>
  <c r="E34"/>
  <c r="D73"/>
  <c r="D72"/>
  <c r="D76"/>
  <c r="D10"/>
  <c r="D51"/>
  <c r="D42"/>
  <c r="D16"/>
  <c r="D96"/>
  <c r="D53"/>
  <c r="D74"/>
  <c r="D4"/>
  <c r="D84"/>
  <c r="D52"/>
  <c r="D85"/>
  <c r="D61"/>
  <c r="D95"/>
  <c r="D94"/>
  <c r="D32"/>
  <c r="D41"/>
  <c r="D12"/>
  <c r="D5"/>
  <c r="D60"/>
  <c r="D59"/>
  <c r="D77"/>
  <c r="D93"/>
  <c r="D47"/>
  <c r="D31"/>
  <c r="D21"/>
  <c r="D14"/>
  <c r="D30"/>
  <c r="D50"/>
  <c r="D49"/>
  <c r="D48"/>
  <c r="D62"/>
  <c r="D46"/>
  <c r="D8"/>
  <c r="D29"/>
  <c r="D54"/>
  <c r="D27"/>
  <c r="D92"/>
  <c r="D91"/>
  <c r="D83"/>
  <c r="D20"/>
  <c r="D26"/>
  <c r="D90"/>
  <c r="D58"/>
  <c r="D19"/>
  <c r="D70"/>
  <c r="D57"/>
  <c r="D69"/>
  <c r="D45"/>
  <c r="D89"/>
  <c r="D44"/>
  <c r="D9"/>
  <c r="D56"/>
  <c r="D55"/>
  <c r="D68"/>
  <c r="D88"/>
  <c r="D40"/>
  <c r="D33"/>
  <c r="D6"/>
  <c r="D67"/>
  <c r="D82"/>
  <c r="D18"/>
  <c r="D25"/>
  <c r="D24"/>
  <c r="D75"/>
  <c r="D66"/>
  <c r="D87"/>
  <c r="D65"/>
  <c r="D22"/>
  <c r="D17"/>
  <c r="D15"/>
  <c r="D43"/>
  <c r="D64"/>
  <c r="D39"/>
  <c r="D11"/>
  <c r="D37"/>
  <c r="D36"/>
  <c r="D81"/>
  <c r="D80"/>
  <c r="D38"/>
  <c r="D23"/>
  <c r="D86"/>
  <c r="D63"/>
  <c r="D79"/>
  <c r="D13"/>
  <c r="D78"/>
  <c r="D35"/>
  <c r="D34"/>
  <c r="D7"/>
  <c r="E7"/>
  <c r="D97" l="1"/>
</calcChain>
</file>

<file path=xl/sharedStrings.xml><?xml version="1.0" encoding="utf-8"?>
<sst xmlns="http://schemas.openxmlformats.org/spreadsheetml/2006/main" count="203" uniqueCount="203">
  <si>
    <t>№пп</t>
  </si>
  <si>
    <t>Стоимость всего, руб.</t>
  </si>
  <si>
    <t>Адрес МКД</t>
  </si>
  <si>
    <t>Вид работ</t>
  </si>
  <si>
    <t>ул.Худайбердина, 69</t>
  </si>
  <si>
    <t>ул.Патриотическая, 96</t>
  </si>
  <si>
    <t>ул.Суханова, 2</t>
  </si>
  <si>
    <t>ул.Патриотическая, 98</t>
  </si>
  <si>
    <t>ул.Патриотическая, 100</t>
  </si>
  <si>
    <t>ул.Суханова, 2 "А"</t>
  </si>
  <si>
    <t>ул.Патриотическая, 102</t>
  </si>
  <si>
    <t>ремонт сущ.а/п-515м2; замена бордюр-160м; ремонт тротуара-145м2</t>
  </si>
  <si>
    <t>ул.Вокзальная, 36</t>
  </si>
  <si>
    <t>ул.Артема, 155</t>
  </si>
  <si>
    <t>ремонт сущ.а/п-228 м2</t>
  </si>
  <si>
    <t>ул.Коммунистическая, 90</t>
  </si>
  <si>
    <t>ул.Шаймуратова, 19</t>
  </si>
  <si>
    <t>ул.Шафиева, 21</t>
  </si>
  <si>
    <t>ремонт сущ.а/п-1192м2; замена бордюр-60м; ремонт тротуара-40м2; расширение проезжей части-110м2</t>
  </si>
  <si>
    <t>ул.Худайбердина, 107</t>
  </si>
  <si>
    <t>ул.Худайбердина, 101 "Б"</t>
  </si>
  <si>
    <t>ул.Шафиева, 17</t>
  </si>
  <si>
    <t>ремонт сущ.а/п-600м2; ремонт тротуара-38м2; ремонт колодца-2 шт; устройство новых бордюр-25м</t>
  </si>
  <si>
    <t>пр.Октября, 16</t>
  </si>
  <si>
    <t>ул.Коммунистическая, 17</t>
  </si>
  <si>
    <t>ул.Худайбердина, 109</t>
  </si>
  <si>
    <t>ул.Коммунистическая, 15</t>
  </si>
  <si>
    <t>ул.Коммунистическая, 21</t>
  </si>
  <si>
    <t>пр.Октября, 18 "А"</t>
  </si>
  <si>
    <t>ул.Патриотическая, 106</t>
  </si>
  <si>
    <t>ремонт сущ.а/п-770м2; замена бордюр-275м; ремонт колодца-1шт</t>
  </si>
  <si>
    <t>ул.Патриотическая, 110</t>
  </si>
  <si>
    <t>ул.Полевая, 9</t>
  </si>
  <si>
    <t>пр.Ленина, 36</t>
  </si>
  <si>
    <t>ул.Худайбердина, 117</t>
  </si>
  <si>
    <t>ул.Суханова, 10</t>
  </si>
  <si>
    <t>ремонт сущ.а/п-598м2; устройство новых бордюр-50м; устройство парковок-588м2</t>
  </si>
  <si>
    <t>ремонт сущ.а/п-360м2; устройство парковок-430м2</t>
  </si>
  <si>
    <t>ремонт сущ.а/п-456м2; устройство парковок-1254м2</t>
  </si>
  <si>
    <t>ремонт сущ.а/п-615м2; устройство парковок-450м2</t>
  </si>
  <si>
    <t>ремонт сущ.а/п-417м2; устройство новых бордюр-70м; устройство парковок-270м2</t>
  </si>
  <si>
    <t>ремонт сущ.а/п-818,6м2; устройство парковок-1135м2</t>
  </si>
  <si>
    <t>ремонт сущ.а/п-1090м2;замена бордюр-240м; устройство новых бордюр-38м;                   устройство парковок-138м2</t>
  </si>
  <si>
    <t>устройство новых бордюр-84м;                   устройство парковок-1127м2</t>
  </si>
  <si>
    <t>ремонт сущ.а/п-910м2; замена бордюр-210м; устройство новых бордюр-25м;             устройство парковок-100м2</t>
  </si>
  <si>
    <t>ремонт сущ.а/п-740м2; замена бордюр-30м;  устройство новых бордюр-70м; устройство парковок-380м2; ремонт колодца-1 шт</t>
  </si>
  <si>
    <t>ремонт сущ.а/п-920м2; замена бордюр-210м; ремонт тротуара-80м2; устройство новых бордюр-5м; устройство парковок-700м2</t>
  </si>
  <si>
    <t>ремонт сущ.а/п-1443м2; устройство новых бордюр-68м; устройство парковок-480м2</t>
  </si>
  <si>
    <t>ремонт сущ.а/п-852м2; устройство новых бордюр-120м; устройство парковок-840м2</t>
  </si>
  <si>
    <t>ремонт сущ.а/п-489м2; устройство новых бордюр-123м; устройство парковок-981м2</t>
  </si>
  <si>
    <t>ремонт сущ.а/п-456м2; устройство новых бордюр-114м; устройство парковок-684м2</t>
  </si>
  <si>
    <t>ул.Шафиева, 9</t>
  </si>
  <si>
    <t>ремонт сущ.а/п-920м2; ремонт колодца-2 шт; замена бордюр-30м</t>
  </si>
  <si>
    <t>ул.Курчатова, 20</t>
  </si>
  <si>
    <t>ремонт сущ.а/п-632м2; устройство новых бордюр-200м; устройство парковок-210м2</t>
  </si>
  <si>
    <t>ул.Артема, 127</t>
  </si>
  <si>
    <t>ремонт сущ.а/п-530м2; замена бордюр-20м; ремонт тротуара-48м2; устройство парковок-444м2; ремонт колодца-11 шт</t>
  </si>
  <si>
    <t>пр.Октября, 45</t>
  </si>
  <si>
    <t>ремонт сущ.а/п-735м2; устройство новых бордюр-154м; устройство парковок-90м2</t>
  </si>
  <si>
    <t>ул.Вокзальная, 21</t>
  </si>
  <si>
    <t>ремонт сущ.а/п-1132,5м2; замена бордюр-20м; устройство парковок-196м2; ремонт колодца-5 шт</t>
  </si>
  <si>
    <t xml:space="preserve">пр.Октября, 18 </t>
  </si>
  <si>
    <t>ремонт сущ.а/п-650м2; устройство новых бордюр-141м; устройство парковок-705м2</t>
  </si>
  <si>
    <t>ул.Курчатова, 26</t>
  </si>
  <si>
    <t>ремонт сущ.а/п-465м2; устройство новых бордюр-160м; устройство парковок-150м2</t>
  </si>
  <si>
    <t xml:space="preserve">ул.Худайбердина, 101 </t>
  </si>
  <si>
    <t>ул.Худайбердина, 101 "А"</t>
  </si>
  <si>
    <t>ремонт сущ.а/п-286м2; устройство новых бордюр-122м; устройство парковок-96м2; ремонт колодца-4 шт</t>
  </si>
  <si>
    <t>ремонт сущ.а/п-279м2; устройство новых бордюр-118м; устройство парковок-82м2; ремонт колодца-2 шт</t>
  </si>
  <si>
    <t>ул.Худайбердина, 162</t>
  </si>
  <si>
    <t>ремонт сущ.а/п-1005м2; замена бордюр-150м; устройство парковок-690м2</t>
  </si>
  <si>
    <t>ул.Дружбы, 66</t>
  </si>
  <si>
    <t>ремонт сущ.а/п-1991,5м2; замена бордюр-150м; устройство парковок-720м2</t>
  </si>
  <si>
    <t>ул.Дружбы, 17 "А"</t>
  </si>
  <si>
    <t>ул.Элеваторная, 82</t>
  </si>
  <si>
    <t>ремонт сущ.а/п-591м2; ремонт тротуара-166м2; устройство новых бордюр-38м; устройство парковок-140м2</t>
  </si>
  <si>
    <t>ул.Голикова, 24 "А"</t>
  </si>
  <si>
    <t>ремонт сущ.а/п-1030м2; замена бордюр-30м; устройство новых бордюр-12м; устройство парковок-24м2</t>
  </si>
  <si>
    <t>ул.Одесская, 121</t>
  </si>
  <si>
    <t>ул.Б.Хмельницкого, 48</t>
  </si>
  <si>
    <t>ул.Худайбердина, 62</t>
  </si>
  <si>
    <t>ул.Советская, 100</t>
  </si>
  <si>
    <t>ул.Суханова, 15</t>
  </si>
  <si>
    <t>ул.Суханова, 17</t>
  </si>
  <si>
    <t>пр.Октября, 51</t>
  </si>
  <si>
    <t>пр.Октября, 67</t>
  </si>
  <si>
    <t>ул.Советская, 81</t>
  </si>
  <si>
    <t>ул.Гоголя, 145</t>
  </si>
  <si>
    <t>ул.Гоголя, 145 "А"</t>
  </si>
  <si>
    <t>ремонт сущ.а/п-657м2; замена бордюр-187м; устройство новых бордюр-66м; устройство парковок-216м2; ремонт колодца-1 шт</t>
  </si>
  <si>
    <t>ул.Гоголя, 145 "Б"</t>
  </si>
  <si>
    <t>ремонт сущ.а/п-517м2; замена бордюр-91,6м; ремонт тротуара-35м2; устройство новых бордюр-158м; устройство парковок-285м2; ремонт колодца-2 шт</t>
  </si>
  <si>
    <t>ул.Худайбердина, 48</t>
  </si>
  <si>
    <t>ремонт сущ.а/п-522м2</t>
  </si>
  <si>
    <t>ул.Коммунистическая, 13</t>
  </si>
  <si>
    <t>ремонт сущ.а/п-443,5м2; устройство новых бордюр-30м; устройство парковок-210м2; ремонт колодца-1 шт</t>
  </si>
  <si>
    <t>ул.Заводская, 23</t>
  </si>
  <si>
    <t>ремонт сущ.а/п-1024м2; замена бордюр-400м; устройство парковок-476м2</t>
  </si>
  <si>
    <t>ул.Худайбердина, 77</t>
  </si>
  <si>
    <t>ремонт сущ.а/п-2110м2; устройство парковок-250м2; ремонт колодца-3 шт</t>
  </si>
  <si>
    <t>ул.Блюхера, 14</t>
  </si>
  <si>
    <t>ремонт сущ.а/п-580м2; замена бордюр-225м; устройство парковок-30м2</t>
  </si>
  <si>
    <t>ул.Блюхера, 2</t>
  </si>
  <si>
    <t>ремонт сущ.а/п-496м2; замена бордюр-252м; устройство парковок-484м2</t>
  </si>
  <si>
    <t>ул.К.Маркса, 91</t>
  </si>
  <si>
    <t>ремонт сущ.а/п-1494м2; замена бордюр-4м;  устройство парковок-36м2; ремонт колодца-5 шт; ремонт тротуара-124м2; расширение проезжей части-16м2</t>
  </si>
  <si>
    <t>ремонт сущ.а/п-940м2; замена бордюр-368м; устройство парковок-312м2</t>
  </si>
  <si>
    <t>ул.Голикова, 22</t>
  </si>
  <si>
    <t>ремонт сущ.а/п-1082,5м2; замена бордюр-189м; устройство парковок-227,5м2</t>
  </si>
  <si>
    <t>ул.К.Либкнехта, 12</t>
  </si>
  <si>
    <t>ремонт сущ.а/п-1495м2; замена бордюр-156м</t>
  </si>
  <si>
    <t>ул.К.Либкнехта, 16</t>
  </si>
  <si>
    <t>ремонт сущ.а/п-978м2; замена бордюр-680м; устройство парковок-119м2</t>
  </si>
  <si>
    <t>ремонт сущ.а/п-1374м2; замена бордюр-139м; ремонт колодца-2 шт</t>
  </si>
  <si>
    <t>ремонт сущ.а/п-714м2; замена бордюр-127м</t>
  </si>
  <si>
    <t>ул.К.Либкнехта, 10 "А"</t>
  </si>
  <si>
    <t xml:space="preserve">ул.К.Либкнехта, 10 </t>
  </si>
  <si>
    <t>ремонт сущ.а/п-644м2; замена бордюр-269м</t>
  </si>
  <si>
    <t>ул.Свердлова, 222</t>
  </si>
  <si>
    <t>ремонт сущ.а/п-825м2; замена бордюр-32м</t>
  </si>
  <si>
    <t>ул.Дружбы, 38</t>
  </si>
  <si>
    <t>ремонт сущ.а/п-135м2; устройство новых бордюр-105м</t>
  </si>
  <si>
    <t>ул.Свердлова, 224</t>
  </si>
  <si>
    <t>ремонт сущ.а/п-558м2; замена бордюр-60м</t>
  </si>
  <si>
    <t>ул.Дружбы, 36 "А"</t>
  </si>
  <si>
    <t>ремонт сущ.а/п-312м2</t>
  </si>
  <si>
    <t>ул.Дружбы, 36 "Б"</t>
  </si>
  <si>
    <t>ремонт сущ.а/п-240м2</t>
  </si>
  <si>
    <t>ул.Артема, 1</t>
  </si>
  <si>
    <t>ул.Худайбердина, 147</t>
  </si>
  <si>
    <t>ул.Худайбердина, 139</t>
  </si>
  <si>
    <t>ул.Коммунистическая, 22</t>
  </si>
  <si>
    <t>ул.Коммунистическая, 18</t>
  </si>
  <si>
    <t>ул.Коммунистическая, 12</t>
  </si>
  <si>
    <t>ул.Худайбердина, 153</t>
  </si>
  <si>
    <t>пр.Ленина, 41</t>
  </si>
  <si>
    <t>ремонт сущ.а/п-408м2; устройство новых бордюр-98м; устройство парковок-165м2</t>
  </si>
  <si>
    <t>пр.Ленина, 43</t>
  </si>
  <si>
    <t>ремонт сущ.а/п-509м2; устройство новых бордюр-43м; устройство парковок-75м2; демонтаж ограждения-15п.м</t>
  </si>
  <si>
    <t>ул.Речная, 1</t>
  </si>
  <si>
    <t>ремонт сущ.а/п-623м2</t>
  </si>
  <si>
    <t>ул.Цементников, 8 "А"</t>
  </si>
  <si>
    <t>ремонт сущ.а/п-1141м2</t>
  </si>
  <si>
    <t>ул.Речная, 5</t>
  </si>
  <si>
    <t>ремонт сущ.а/п-318м2</t>
  </si>
  <si>
    <t>ул.Суворова, 7</t>
  </si>
  <si>
    <t>ремонт сущ.а/п-515м2</t>
  </si>
  <si>
    <t>ул.Дружбы, 30 "А"</t>
  </si>
  <si>
    <t>ремонт сущ.а/п-250м2</t>
  </si>
  <si>
    <t>ул.Дружбы, 39</t>
  </si>
  <si>
    <t>ремонт сущ.а/п-498м2; устройство новых бордюр-108м; устройство парковок-395м2</t>
  </si>
  <si>
    <t>ул.Речная, 3</t>
  </si>
  <si>
    <t>ремонт сущ.а/п-810м2</t>
  </si>
  <si>
    <t>ул.Николаева,6</t>
  </si>
  <si>
    <t>ул.Николаева,10</t>
  </si>
  <si>
    <t>ул.Гоголя,100</t>
  </si>
  <si>
    <t>ул.Чапаева,87</t>
  </si>
  <si>
    <t>ремонт сущ.а/п-495м2; асфальтирование парковок-350м2; устройство ограждения-11п.м</t>
  </si>
  <si>
    <t>ремонт сущ.а/п-642,3м2; расширение проезжей части-400м2; устройство ограждения-11п.м; демонтаж асфальта-64м2; устройство детской площадки</t>
  </si>
  <si>
    <t>ремонт сущ.а/п-1358,6м2; замена бордюр-197м; устройство парковок-334м2</t>
  </si>
  <si>
    <t>ул.Ибрагимова, 8</t>
  </si>
  <si>
    <t>ремонт сущ.а/п-1580м2; устройство новых бордюр-36м; устройство парковок-630м2; установка скамеек-8шт; установка урн-8шт</t>
  </si>
  <si>
    <t>Средства            РФ и РБ</t>
  </si>
  <si>
    <t>Средства собствен-ников</t>
  </si>
  <si>
    <t>ремонт сущ.а/п-1052м2; замена бордюр-63м; устройство парковок-157,5м2; ремонт колодца-8 шт; устройство новых бордюр-5м</t>
  </si>
  <si>
    <t>Кол-во зарег. жителей</t>
  </si>
  <si>
    <t>Бальная оценка критериев</t>
  </si>
  <si>
    <t>перечень элементов благоустройства</t>
  </si>
  <si>
    <t>наличие ранее пров. капремонта</t>
  </si>
  <si>
    <t>кол-во жителей проживающих в МКД</t>
  </si>
  <si>
    <t>Общее кол-во баллов</t>
  </si>
  <si>
    <t xml:space="preserve">ремонт сущ.а/п-630м2; замена бордюр-225м; ремонт колодца-1шт </t>
  </si>
  <si>
    <t xml:space="preserve">ул.Артема, 113 </t>
  </si>
  <si>
    <t xml:space="preserve">ул.Артема, 117 </t>
  </si>
  <si>
    <t xml:space="preserve">ремонт сущ.а/п-857 м2; ремонт колодца-7 шт  </t>
  </si>
  <si>
    <t>ремонт сущ.а/п-1350м2; замена бордюр-52м; устройство новых бордюр-31м; устройство парковок-103м2</t>
  </si>
  <si>
    <t>ремонт сущ.а/п-1560м2; замена бордюр-240м; устройство парковок-180м2</t>
  </si>
  <si>
    <t>ремонт сущ.а/п-740м2; замена бордюр-190м; ремонт колодца-2шт; устройство тротуара-34м2</t>
  </si>
  <si>
    <t>ремонт сущ.а/п-426,65м2; замена бордюр-200м; устройство новых бордюр-58м; ремонт бельевой площадки-32м2; устройство парковок-115,3м2; установка скамеек-4шт; урн-4шт; демонтаж и монтаж ограждения-65п.м</t>
  </si>
  <si>
    <t>ремонт сущ.а/п-726,72м2; замена бордюр-200м; устройство новых бордюр-34м; устройство парковок-172м2; установка скамеек-4шт; урн-4шт; демонтаж и монтаж ограждения-65п.м</t>
  </si>
  <si>
    <t>ремонт сущ.а/п-200м2; устройство парковок-80м2; установка скамеек-2шт; горка,карусель, качели,песочница, спортивный комплекс-по 1 шт; устройство ограждения-200п.м</t>
  </si>
  <si>
    <t>ремонт сущ.а/п-880м2; замена бордюр-125м; устройство новых бордюр-208м; устройство парковок-262м2; ремонт колодца-3 шт; устройство тротуара-82,5м2</t>
  </si>
  <si>
    <t>ремонт сущ.а/п-320м2; замена бордюр-69м;  устройство парковок-110м2; ремонт тротуара-26,4м2; устройство тротуара-26,4м2</t>
  </si>
  <si>
    <t>ремонт сущ.а/п-1086,2м2; замена бордюр-10м; ремонт тротуара-75,8м2; устройство парковок-135м2; ремонт колодца-6 шт; установка скамеек-4шт; установка урн-4шт</t>
  </si>
  <si>
    <t>ремонт сущ.а/п-920м2; замена бордюр-240м; ремонт тротуара и бельевой площадки-46м2; устройство парковок-250м2; установка скамеек-2шт; урн-2шт</t>
  </si>
  <si>
    <t>ремонт сущ.а/п-275м2; устройство новых бордюр-24м; устройство игрового комплекса-1шт. и ворот-2шт.</t>
  </si>
  <si>
    <t>ремонт сущ.а/п-676м2; замена бордюр-200м;  устройство парковок-326м2; ремонт колодца-1 шт; установка скамеек-2шт; урн-2шт</t>
  </si>
  <si>
    <t>ремонт сущ.а/п-745,1м2; замена бордюр-98,3м; ремонт тротуара-117,6м2; устройство парковок-135м2; ремонт колодца-7 шт; установка скамеек-6шт; установка урн-6шт</t>
  </si>
  <si>
    <t>ремонт сущ.а/п-898м2; устройство новых бордюр-48м; устройство тротуара-48м2; установка скамеек-2шт; урн-2шт</t>
  </si>
  <si>
    <t>ремонт сущ.а/п-1627,9м2; замена бордюр-132м; устройство парковок-219м2; ремонт колодца-12 шт; установка урн-8шт</t>
  </si>
  <si>
    <t>ремонт сущ.а/п-540м2; замена бордюр-160м; ремонт тротуара-217,8м2; устройство парковок-240м2; устройство тротуара-61,8м2</t>
  </si>
  <si>
    <t>ремонт сущ.а/п-430м2; замена бордюр-150м;  устройство новых бордюр-36м; устройство парковок-64м2; устройство тротуара-10м2; установка скамеек-4шт; установка урн-5шт; устройство ограждения-60п.м</t>
  </si>
  <si>
    <t>ремонт сущ.а/п-1495м2; замена бордюр-250м; устройство новых бордюр-60м;             устройство парковок-590м2; установка скамеек-8шт; урн-8шт; демонтаж и монтаж ограждения-120п.м</t>
  </si>
  <si>
    <t>ремонт сущ.а/п-1250м2; замена бордюр-280м; устройство новых бордюр-80м;             устройство парковок-580м2; устройство тротуара-80м2; установка скамеек-10шт; урн-10шт; демонтаж и монтаж ограждения-120п.м</t>
  </si>
  <si>
    <t>ремонт сущ.а/п-1438м2; устройство новых бордюр-272м; устройство парковок-600м2; устройство тротуара-130м2; установка скамеек-4шт; урн-4шт</t>
  </si>
  <si>
    <t>ремонт сущ.а/п-1678,9м2; замена бордюр-170м; ремонт колодца-15 шт; установка урн-11шт</t>
  </si>
  <si>
    <t>ремонт сущ.а/п-1467м2; замена бордюр-20м; ремонт тротуара-131,45м2; ремонт колодца-3 шт; установка урн-3шт</t>
  </si>
  <si>
    <t>ремонт сущ.а/п-3395,2м2; замена бордюр-10м; ремонт тротуара-106,8м2; ремонт колодца-12 шт; установка скамеек-3шт; установка урн-3шт</t>
  </si>
  <si>
    <t>Год провед. капремонта</t>
  </si>
  <si>
    <t>Общая площадь благоустроенной территории составит 102 316,02 м2</t>
  </si>
  <si>
    <t>Перечень дворовых территорий для включения в проект муниципальной программы  «Формирование современной городской среды городского округа город Стерлитамак на 2017 год»</t>
  </si>
  <si>
    <t>Перечень территорий общего пользования для включения в проект муниципальной программы  «Формирование современной городской среды городского округа город Стерлитамак на 2017 год»</t>
  </si>
  <si>
    <t>Территория пешеходной зоны вдоль ул.Худайбердина (северная сторона) от кольца "Вечный огонь" до кольца Автовокзала. Общая площадь благоустроенной территории составит 75 000 м2.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</si>
</sst>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view="pageLayout" topLeftCell="D1" workbookViewId="0">
      <selection activeCell="D2" sqref="D2:D3"/>
    </sheetView>
  </sheetViews>
  <sheetFormatPr defaultRowHeight="15"/>
  <cols>
    <col min="1" max="1" width="4.140625" customWidth="1"/>
    <col min="2" max="2" width="24" customWidth="1"/>
    <col min="3" max="4" width="15" customWidth="1"/>
    <col min="5" max="5" width="12.7109375" customWidth="1"/>
    <col min="6" max="6" width="50.28515625" customWidth="1"/>
    <col min="7" max="8" width="10.5703125" customWidth="1"/>
    <col min="9" max="9" width="11.85546875" customWidth="1"/>
    <col min="10" max="10" width="9.42578125" customWidth="1"/>
    <col min="11" max="11" width="10.5703125" customWidth="1"/>
    <col min="12" max="12" width="8.42578125" customWidth="1"/>
  </cols>
  <sheetData>
    <row r="1" spans="1:13" ht="39" customHeight="1">
      <c r="A1" s="28" t="s">
        <v>200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9"/>
    </row>
    <row r="2" spans="1:13" ht="76.5" customHeight="1">
      <c r="A2" s="37" t="s">
        <v>0</v>
      </c>
      <c r="B2" s="39" t="s">
        <v>2</v>
      </c>
      <c r="C2" s="37" t="s">
        <v>1</v>
      </c>
      <c r="D2" s="37" t="s">
        <v>162</v>
      </c>
      <c r="E2" s="37" t="s">
        <v>163</v>
      </c>
      <c r="F2" s="37" t="s">
        <v>3</v>
      </c>
      <c r="G2" s="37" t="s">
        <v>165</v>
      </c>
      <c r="H2" s="37" t="s">
        <v>198</v>
      </c>
      <c r="I2" s="34" t="s">
        <v>166</v>
      </c>
      <c r="J2" s="35"/>
      <c r="K2" s="35"/>
      <c r="L2" s="36"/>
      <c r="M2" s="14"/>
    </row>
    <row r="3" spans="1:13" ht="81" customHeight="1">
      <c r="A3" s="38"/>
      <c r="B3" s="40"/>
      <c r="C3" s="38"/>
      <c r="D3" s="38"/>
      <c r="E3" s="38"/>
      <c r="F3" s="38"/>
      <c r="G3" s="38"/>
      <c r="H3" s="38"/>
      <c r="I3" s="13" t="s">
        <v>167</v>
      </c>
      <c r="J3" s="13" t="s">
        <v>168</v>
      </c>
      <c r="K3" s="13" t="s">
        <v>169</v>
      </c>
      <c r="L3" s="13" t="s">
        <v>170</v>
      </c>
      <c r="M3" s="14"/>
    </row>
    <row r="4" spans="1:13" ht="57" customHeight="1">
      <c r="A4" s="18">
        <v>1</v>
      </c>
      <c r="B4" s="3" t="s">
        <v>130</v>
      </c>
      <c r="C4" s="6">
        <v>2282520.5699999998</v>
      </c>
      <c r="D4" s="9">
        <f>-(C4*5%-C4)</f>
        <v>2168394.5414999998</v>
      </c>
      <c r="E4" s="9">
        <f>C4*5%</f>
        <v>114126.0285</v>
      </c>
      <c r="F4" s="8" t="s">
        <v>197</v>
      </c>
      <c r="G4" s="15">
        <v>456</v>
      </c>
      <c r="H4" s="15">
        <v>2016</v>
      </c>
      <c r="I4" s="15">
        <v>10</v>
      </c>
      <c r="J4" s="15">
        <v>5</v>
      </c>
      <c r="K4" s="15">
        <v>9</v>
      </c>
      <c r="L4" s="16">
        <f>I4+J4+K4</f>
        <v>24</v>
      </c>
      <c r="M4" s="14"/>
    </row>
    <row r="5" spans="1:13" ht="37.5" customHeight="1">
      <c r="A5" s="18">
        <v>2</v>
      </c>
      <c r="B5" s="2" t="s">
        <v>92</v>
      </c>
      <c r="C5" s="5">
        <v>317013.57</v>
      </c>
      <c r="D5" s="9">
        <f>-(C5*5%-C5)</f>
        <v>301162.89150000003</v>
      </c>
      <c r="E5" s="9">
        <f>C5*5%</f>
        <v>15850.678500000002</v>
      </c>
      <c r="F5" s="2" t="s">
        <v>93</v>
      </c>
      <c r="G5" s="15">
        <v>408</v>
      </c>
      <c r="H5" s="15">
        <v>2016</v>
      </c>
      <c r="I5" s="15">
        <v>10</v>
      </c>
      <c r="J5" s="15">
        <v>5</v>
      </c>
      <c r="K5" s="15">
        <v>8</v>
      </c>
      <c r="L5" s="16">
        <f>I5+J5+K5</f>
        <v>23</v>
      </c>
      <c r="M5" s="14"/>
    </row>
    <row r="6" spans="1:13" ht="48.75" customHeight="1">
      <c r="A6" s="18">
        <v>3</v>
      </c>
      <c r="B6" s="3" t="s">
        <v>133</v>
      </c>
      <c r="C6" s="6">
        <v>1312396.3500000001</v>
      </c>
      <c r="D6" s="9">
        <f>-(C6*5%-C6)</f>
        <v>1246776.5325000002</v>
      </c>
      <c r="E6" s="9">
        <f>C6*5%</f>
        <v>65619.817500000005</v>
      </c>
      <c r="F6" s="8" t="s">
        <v>195</v>
      </c>
      <c r="G6" s="15">
        <v>395</v>
      </c>
      <c r="H6" s="15">
        <v>2016</v>
      </c>
      <c r="I6" s="15">
        <v>10</v>
      </c>
      <c r="J6" s="15">
        <v>5</v>
      </c>
      <c r="K6" s="15">
        <v>8</v>
      </c>
      <c r="L6" s="16">
        <f>I6+J6+K6</f>
        <v>23</v>
      </c>
      <c r="M6" s="14"/>
    </row>
    <row r="7" spans="1:13" ht="47.25" customHeight="1">
      <c r="A7" s="1">
        <v>4</v>
      </c>
      <c r="B7" s="3" t="s">
        <v>128</v>
      </c>
      <c r="C7" s="9">
        <v>1002470.69</v>
      </c>
      <c r="D7" s="9">
        <f t="shared" ref="D7" si="0">-(C7*5%-C7)</f>
        <v>952347.15549999999</v>
      </c>
      <c r="E7" s="9">
        <f>C7*5%</f>
        <v>50123.534500000002</v>
      </c>
      <c r="F7" s="8" t="s">
        <v>196</v>
      </c>
      <c r="G7" s="15">
        <v>315</v>
      </c>
      <c r="H7" s="15">
        <v>2015</v>
      </c>
      <c r="I7" s="15">
        <v>10</v>
      </c>
      <c r="J7" s="15">
        <v>5</v>
      </c>
      <c r="K7" s="15">
        <v>6</v>
      </c>
      <c r="L7" s="16">
        <f t="shared" ref="L7" si="1">I7+J7+K7</f>
        <v>21</v>
      </c>
    </row>
    <row r="8" spans="1:13" ht="37.5" customHeight="1">
      <c r="A8" s="1">
        <v>5</v>
      </c>
      <c r="B8" s="2" t="s">
        <v>29</v>
      </c>
      <c r="C8" s="4">
        <v>704780.1</v>
      </c>
      <c r="D8" s="9">
        <f t="shared" ref="D8:D39" si="2">-(C8*5%-C8)</f>
        <v>669541.09499999997</v>
      </c>
      <c r="E8" s="9">
        <v>35239</v>
      </c>
      <c r="F8" s="2" t="s">
        <v>30</v>
      </c>
      <c r="G8" s="15">
        <v>265</v>
      </c>
      <c r="H8" s="15">
        <v>2016</v>
      </c>
      <c r="I8" s="15">
        <v>10</v>
      </c>
      <c r="J8" s="15">
        <v>5</v>
      </c>
      <c r="K8" s="15">
        <v>5</v>
      </c>
      <c r="L8" s="16">
        <f t="shared" ref="L8:L39" si="3">I8+J8+K8</f>
        <v>20</v>
      </c>
    </row>
    <row r="9" spans="1:13" ht="37.5" customHeight="1">
      <c r="A9" s="18">
        <v>6</v>
      </c>
      <c r="B9" s="3" t="s">
        <v>15</v>
      </c>
      <c r="C9" s="6">
        <v>553885.34</v>
      </c>
      <c r="D9" s="9">
        <f t="shared" si="2"/>
        <v>526191.07299999997</v>
      </c>
      <c r="E9" s="9">
        <f t="shared" ref="E9:E27" si="4">C9*5%</f>
        <v>27694.267</v>
      </c>
      <c r="F9" s="2" t="s">
        <v>174</v>
      </c>
      <c r="G9" s="15">
        <v>452</v>
      </c>
      <c r="H9" s="15"/>
      <c r="I9" s="15">
        <v>10</v>
      </c>
      <c r="J9" s="15"/>
      <c r="K9" s="15">
        <v>9</v>
      </c>
      <c r="L9" s="16">
        <f t="shared" si="3"/>
        <v>19</v>
      </c>
    </row>
    <row r="10" spans="1:13" ht="37.5" customHeight="1">
      <c r="A10" s="18">
        <v>7</v>
      </c>
      <c r="B10" s="3" t="s">
        <v>51</v>
      </c>
      <c r="C10" s="4">
        <v>593564.05000000005</v>
      </c>
      <c r="D10" s="9">
        <f t="shared" si="2"/>
        <v>563885.84750000003</v>
      </c>
      <c r="E10" s="9">
        <f t="shared" si="4"/>
        <v>29678.202500000003</v>
      </c>
      <c r="F10" s="2" t="s">
        <v>52</v>
      </c>
      <c r="G10" s="15">
        <v>224</v>
      </c>
      <c r="H10" s="15">
        <v>2010</v>
      </c>
      <c r="I10" s="15">
        <v>10</v>
      </c>
      <c r="J10" s="15">
        <v>5</v>
      </c>
      <c r="K10" s="15">
        <v>4</v>
      </c>
      <c r="L10" s="16">
        <f t="shared" si="3"/>
        <v>19</v>
      </c>
    </row>
    <row r="11" spans="1:13" ht="37.5" customHeight="1">
      <c r="A11" s="18">
        <v>8</v>
      </c>
      <c r="B11" s="3" t="s">
        <v>107</v>
      </c>
      <c r="C11" s="6">
        <v>961902.38</v>
      </c>
      <c r="D11" s="9">
        <f t="shared" si="2"/>
        <v>913807.26099999994</v>
      </c>
      <c r="E11" s="9">
        <f t="shared" si="4"/>
        <v>48095.119000000006</v>
      </c>
      <c r="F11" s="2" t="s">
        <v>113</v>
      </c>
      <c r="G11" s="15">
        <v>132</v>
      </c>
      <c r="H11" s="15">
        <v>2015</v>
      </c>
      <c r="I11" s="15">
        <v>10</v>
      </c>
      <c r="J11" s="15">
        <v>5</v>
      </c>
      <c r="K11" s="15">
        <v>2</v>
      </c>
      <c r="L11" s="16">
        <f t="shared" si="3"/>
        <v>17</v>
      </c>
    </row>
    <row r="12" spans="1:13" ht="53.25" customHeight="1">
      <c r="A12" s="1">
        <v>9</v>
      </c>
      <c r="B12" s="2" t="s">
        <v>80</v>
      </c>
      <c r="C12" s="5">
        <v>1841391.38</v>
      </c>
      <c r="D12" s="9">
        <f t="shared" si="2"/>
        <v>1749321.811</v>
      </c>
      <c r="E12" s="9">
        <f t="shared" si="4"/>
        <v>92069.569000000003</v>
      </c>
      <c r="F12" s="8" t="s">
        <v>194</v>
      </c>
      <c r="G12" s="15">
        <v>452</v>
      </c>
      <c r="H12" s="15">
        <v>2014</v>
      </c>
      <c r="I12" s="15">
        <v>3</v>
      </c>
      <c r="J12" s="15">
        <v>5</v>
      </c>
      <c r="K12" s="15">
        <v>9</v>
      </c>
      <c r="L12" s="16">
        <f t="shared" si="3"/>
        <v>17</v>
      </c>
    </row>
    <row r="13" spans="1:13" ht="37.5" customHeight="1">
      <c r="A13" s="1">
        <v>10</v>
      </c>
      <c r="B13" s="3" t="s">
        <v>13</v>
      </c>
      <c r="C13" s="6">
        <v>138675.07999999999</v>
      </c>
      <c r="D13" s="9">
        <f t="shared" si="2"/>
        <v>131741.326</v>
      </c>
      <c r="E13" s="9">
        <f t="shared" si="4"/>
        <v>6933.7539999999999</v>
      </c>
      <c r="F13" s="2" t="s">
        <v>14</v>
      </c>
      <c r="G13" s="15">
        <v>298</v>
      </c>
      <c r="H13" s="15"/>
      <c r="I13" s="15">
        <v>10</v>
      </c>
      <c r="J13" s="15"/>
      <c r="K13" s="15">
        <v>6</v>
      </c>
      <c r="L13" s="16">
        <f t="shared" si="3"/>
        <v>16</v>
      </c>
    </row>
    <row r="14" spans="1:13" ht="37.5" customHeight="1">
      <c r="A14" s="18">
        <v>11</v>
      </c>
      <c r="B14" s="2" t="s">
        <v>122</v>
      </c>
      <c r="C14" s="6">
        <v>389710.81</v>
      </c>
      <c r="D14" s="9">
        <f t="shared" si="2"/>
        <v>370225.26949999999</v>
      </c>
      <c r="E14" s="9">
        <f t="shared" si="4"/>
        <v>19485.540499999999</v>
      </c>
      <c r="F14" s="2" t="s">
        <v>123</v>
      </c>
      <c r="G14" s="15">
        <v>85</v>
      </c>
      <c r="H14" s="15">
        <v>2017</v>
      </c>
      <c r="I14" s="15">
        <v>10</v>
      </c>
      <c r="J14" s="15">
        <v>5</v>
      </c>
      <c r="K14" s="15">
        <v>1</v>
      </c>
      <c r="L14" s="16">
        <f t="shared" si="3"/>
        <v>16</v>
      </c>
    </row>
    <row r="15" spans="1:13" ht="37.5" customHeight="1">
      <c r="A15" s="18">
        <v>12</v>
      </c>
      <c r="B15" s="12" t="s">
        <v>124</v>
      </c>
      <c r="C15" s="10">
        <v>189039.04</v>
      </c>
      <c r="D15" s="9">
        <f t="shared" si="2"/>
        <v>179587.08800000002</v>
      </c>
      <c r="E15" s="9">
        <f t="shared" si="4"/>
        <v>9451.9520000000011</v>
      </c>
      <c r="F15" s="11" t="s">
        <v>125</v>
      </c>
      <c r="G15" s="15">
        <v>247</v>
      </c>
      <c r="H15" s="15">
        <v>2009</v>
      </c>
      <c r="I15" s="15">
        <v>10</v>
      </c>
      <c r="J15" s="15"/>
      <c r="K15" s="15">
        <v>5</v>
      </c>
      <c r="L15" s="16">
        <f t="shared" si="3"/>
        <v>15</v>
      </c>
    </row>
    <row r="16" spans="1:13" ht="37.5" customHeight="1">
      <c r="A16" s="18">
        <v>13</v>
      </c>
      <c r="B16" s="3" t="s">
        <v>141</v>
      </c>
      <c r="C16" s="6">
        <v>693033.48</v>
      </c>
      <c r="D16" s="9">
        <f t="shared" si="2"/>
        <v>658381.80599999998</v>
      </c>
      <c r="E16" s="9">
        <f t="shared" si="4"/>
        <v>34651.673999999999</v>
      </c>
      <c r="F16" s="2" t="s">
        <v>142</v>
      </c>
      <c r="G16" s="15">
        <v>241</v>
      </c>
      <c r="H16" s="15"/>
      <c r="I16" s="15">
        <v>10</v>
      </c>
      <c r="J16" s="15"/>
      <c r="K16" s="15">
        <v>5</v>
      </c>
      <c r="L16" s="16">
        <f t="shared" si="3"/>
        <v>15</v>
      </c>
    </row>
    <row r="17" spans="1:12" ht="37.5" customHeight="1">
      <c r="A17" s="1">
        <v>14</v>
      </c>
      <c r="B17" s="12" t="s">
        <v>126</v>
      </c>
      <c r="C17" s="10">
        <v>145832.28</v>
      </c>
      <c r="D17" s="9">
        <f t="shared" si="2"/>
        <v>138540.666</v>
      </c>
      <c r="E17" s="9">
        <f t="shared" si="4"/>
        <v>7291.6140000000005</v>
      </c>
      <c r="F17" s="11" t="s">
        <v>127</v>
      </c>
      <c r="G17" s="15">
        <v>226</v>
      </c>
      <c r="H17" s="15">
        <v>2009</v>
      </c>
      <c r="I17" s="15">
        <v>10</v>
      </c>
      <c r="J17" s="15"/>
      <c r="K17" s="15">
        <v>4</v>
      </c>
      <c r="L17" s="16">
        <f t="shared" si="3"/>
        <v>14</v>
      </c>
    </row>
    <row r="18" spans="1:12" ht="37.5" customHeight="1">
      <c r="A18" s="1">
        <v>15</v>
      </c>
      <c r="B18" s="3" t="s">
        <v>109</v>
      </c>
      <c r="C18" s="6">
        <v>1040396.32</v>
      </c>
      <c r="D18" s="9">
        <f t="shared" si="2"/>
        <v>988376.50399999996</v>
      </c>
      <c r="E18" s="9">
        <f t="shared" si="4"/>
        <v>52019.815999999999</v>
      </c>
      <c r="F18" s="2" t="s">
        <v>110</v>
      </c>
      <c r="G18" s="15">
        <v>213</v>
      </c>
      <c r="H18" s="15"/>
      <c r="I18" s="15">
        <v>10</v>
      </c>
      <c r="J18" s="15"/>
      <c r="K18" s="15">
        <v>4</v>
      </c>
      <c r="L18" s="16">
        <f t="shared" si="3"/>
        <v>14</v>
      </c>
    </row>
    <row r="19" spans="1:12" ht="69.75" customHeight="1">
      <c r="A19" s="18">
        <v>16</v>
      </c>
      <c r="B19" s="3" t="s">
        <v>154</v>
      </c>
      <c r="C19" s="6">
        <v>1135252.49</v>
      </c>
      <c r="D19" s="9">
        <f t="shared" si="2"/>
        <v>1078489.8655000001</v>
      </c>
      <c r="E19" s="9">
        <f t="shared" si="4"/>
        <v>56762.624500000005</v>
      </c>
      <c r="F19" s="2" t="s">
        <v>158</v>
      </c>
      <c r="G19" s="15">
        <v>267</v>
      </c>
      <c r="H19" s="15">
        <v>2016</v>
      </c>
      <c r="I19" s="15">
        <v>4</v>
      </c>
      <c r="J19" s="15">
        <v>5</v>
      </c>
      <c r="K19" s="15">
        <v>5</v>
      </c>
      <c r="L19" s="16">
        <f t="shared" si="3"/>
        <v>14</v>
      </c>
    </row>
    <row r="20" spans="1:12" ht="37.5" customHeight="1">
      <c r="A20" s="18">
        <v>17</v>
      </c>
      <c r="B20" s="3" t="s">
        <v>28</v>
      </c>
      <c r="C20" s="4">
        <v>1538249.12</v>
      </c>
      <c r="D20" s="9">
        <f t="shared" si="2"/>
        <v>1461336.6640000001</v>
      </c>
      <c r="E20" s="9">
        <f t="shared" si="4"/>
        <v>76912.456000000006</v>
      </c>
      <c r="F20" s="2" t="s">
        <v>41</v>
      </c>
      <c r="G20" s="15">
        <v>431</v>
      </c>
      <c r="H20" s="15">
        <v>2017</v>
      </c>
      <c r="I20" s="15">
        <v>1</v>
      </c>
      <c r="J20" s="15">
        <v>5</v>
      </c>
      <c r="K20" s="15">
        <v>8</v>
      </c>
      <c r="L20" s="16">
        <f t="shared" si="3"/>
        <v>14</v>
      </c>
    </row>
    <row r="21" spans="1:12" ht="81.75" customHeight="1">
      <c r="A21" s="18">
        <v>18</v>
      </c>
      <c r="B21" s="2" t="s">
        <v>86</v>
      </c>
      <c r="C21" s="6">
        <v>2061782.26</v>
      </c>
      <c r="D21" s="9">
        <f t="shared" si="2"/>
        <v>1958693.1469999999</v>
      </c>
      <c r="E21" s="9">
        <f t="shared" si="4"/>
        <v>103089.11300000001</v>
      </c>
      <c r="F21" s="8" t="s">
        <v>193</v>
      </c>
      <c r="G21" s="15">
        <v>251</v>
      </c>
      <c r="H21" s="15">
        <v>2016</v>
      </c>
      <c r="I21" s="15">
        <v>4</v>
      </c>
      <c r="J21" s="15">
        <v>5</v>
      </c>
      <c r="K21" s="15">
        <v>5</v>
      </c>
      <c r="L21" s="16">
        <f t="shared" si="3"/>
        <v>14</v>
      </c>
    </row>
    <row r="22" spans="1:12" ht="37.5" customHeight="1">
      <c r="A22" s="1">
        <v>19</v>
      </c>
      <c r="B22" s="3" t="s">
        <v>120</v>
      </c>
      <c r="C22" s="6">
        <v>153765.01999999999</v>
      </c>
      <c r="D22" s="9">
        <f t="shared" si="2"/>
        <v>146076.769</v>
      </c>
      <c r="E22" s="9">
        <f t="shared" si="4"/>
        <v>7688.2510000000002</v>
      </c>
      <c r="F22" s="8" t="s">
        <v>121</v>
      </c>
      <c r="G22" s="15">
        <v>362</v>
      </c>
      <c r="H22" s="15">
        <v>2016</v>
      </c>
      <c r="I22" s="15">
        <v>1</v>
      </c>
      <c r="J22" s="15">
        <v>5</v>
      </c>
      <c r="K22" s="15">
        <v>7</v>
      </c>
      <c r="L22" s="16">
        <f t="shared" si="3"/>
        <v>13</v>
      </c>
    </row>
    <row r="23" spans="1:12" ht="37.5" customHeight="1">
      <c r="A23" s="1">
        <v>20</v>
      </c>
      <c r="B23" s="3" t="s">
        <v>59</v>
      </c>
      <c r="C23" s="6">
        <v>908733.69</v>
      </c>
      <c r="D23" s="9">
        <f t="shared" si="2"/>
        <v>863297.00549999997</v>
      </c>
      <c r="E23" s="9">
        <f t="shared" si="4"/>
        <v>45436.684500000003</v>
      </c>
      <c r="F23" s="2" t="s">
        <v>60</v>
      </c>
      <c r="G23" s="15">
        <v>354</v>
      </c>
      <c r="H23" s="15">
        <v>2015</v>
      </c>
      <c r="I23" s="15">
        <v>1</v>
      </c>
      <c r="J23" s="15">
        <v>5</v>
      </c>
      <c r="K23" s="15">
        <v>7</v>
      </c>
      <c r="L23" s="16">
        <f t="shared" si="3"/>
        <v>13</v>
      </c>
    </row>
    <row r="24" spans="1:12" ht="37.5" customHeight="1">
      <c r="A24" s="18">
        <v>21</v>
      </c>
      <c r="B24" s="3" t="s">
        <v>116</v>
      </c>
      <c r="C24" s="6">
        <v>541426.79</v>
      </c>
      <c r="D24" s="9">
        <f t="shared" si="2"/>
        <v>514355.45050000004</v>
      </c>
      <c r="E24" s="9">
        <f t="shared" si="4"/>
        <v>27071.339500000002</v>
      </c>
      <c r="F24" s="2" t="s">
        <v>114</v>
      </c>
      <c r="G24" s="15">
        <v>143</v>
      </c>
      <c r="H24" s="15"/>
      <c r="I24" s="15">
        <v>10</v>
      </c>
      <c r="J24" s="15"/>
      <c r="K24" s="15">
        <v>3</v>
      </c>
      <c r="L24" s="16">
        <f t="shared" si="3"/>
        <v>13</v>
      </c>
    </row>
    <row r="25" spans="1:12" ht="37.5" customHeight="1">
      <c r="A25" s="18">
        <v>22</v>
      </c>
      <c r="B25" s="3" t="s">
        <v>115</v>
      </c>
      <c r="C25" s="6">
        <v>618159.74</v>
      </c>
      <c r="D25" s="9">
        <f t="shared" si="2"/>
        <v>587251.75300000003</v>
      </c>
      <c r="E25" s="9">
        <f t="shared" si="4"/>
        <v>30907.987000000001</v>
      </c>
      <c r="F25" s="2" t="s">
        <v>117</v>
      </c>
      <c r="G25" s="15">
        <v>144</v>
      </c>
      <c r="H25" s="15"/>
      <c r="I25" s="15">
        <v>10</v>
      </c>
      <c r="J25" s="15"/>
      <c r="K25" s="15">
        <v>3</v>
      </c>
      <c r="L25" s="16">
        <f t="shared" si="3"/>
        <v>13</v>
      </c>
    </row>
    <row r="26" spans="1:12" ht="37.5" customHeight="1">
      <c r="A26" s="18">
        <v>23</v>
      </c>
      <c r="B26" s="3" t="s">
        <v>61</v>
      </c>
      <c r="C26" s="4">
        <v>1137953.51</v>
      </c>
      <c r="D26" s="9">
        <f t="shared" si="2"/>
        <v>1081055.8345000001</v>
      </c>
      <c r="E26" s="9">
        <f t="shared" si="4"/>
        <v>56897.675500000005</v>
      </c>
      <c r="F26" s="2" t="s">
        <v>62</v>
      </c>
      <c r="G26" s="15">
        <v>296</v>
      </c>
      <c r="H26" s="15">
        <v>2015</v>
      </c>
      <c r="I26" s="15">
        <v>2</v>
      </c>
      <c r="J26" s="15">
        <v>5</v>
      </c>
      <c r="K26" s="15">
        <v>6</v>
      </c>
      <c r="L26" s="16">
        <f t="shared" si="3"/>
        <v>13</v>
      </c>
    </row>
    <row r="27" spans="1:12" ht="37.5" customHeight="1">
      <c r="A27" s="1">
        <v>24</v>
      </c>
      <c r="B27" s="2" t="s">
        <v>5</v>
      </c>
      <c r="C27" s="5">
        <v>577386.53</v>
      </c>
      <c r="D27" s="9">
        <f t="shared" si="2"/>
        <v>548517.20350000006</v>
      </c>
      <c r="E27" s="9">
        <f t="shared" si="4"/>
        <v>28869.326500000003</v>
      </c>
      <c r="F27" s="2" t="s">
        <v>171</v>
      </c>
      <c r="G27" s="15">
        <v>189</v>
      </c>
      <c r="H27" s="15"/>
      <c r="I27" s="15">
        <v>10</v>
      </c>
      <c r="J27" s="15"/>
      <c r="K27" s="15">
        <v>3</v>
      </c>
      <c r="L27" s="16">
        <f t="shared" si="3"/>
        <v>13</v>
      </c>
    </row>
    <row r="28" spans="1:12" ht="47.25" customHeight="1">
      <c r="A28" s="1">
        <v>25</v>
      </c>
      <c r="B28" s="2" t="s">
        <v>7</v>
      </c>
      <c r="C28" s="5">
        <v>979627.5</v>
      </c>
      <c r="D28" s="9">
        <f t="shared" si="2"/>
        <v>930646.125</v>
      </c>
      <c r="E28" s="9">
        <v>48981.37</v>
      </c>
      <c r="F28" s="2" t="s">
        <v>175</v>
      </c>
      <c r="G28" s="15">
        <v>569</v>
      </c>
      <c r="H28" s="15"/>
      <c r="I28" s="15">
        <v>2</v>
      </c>
      <c r="J28" s="15"/>
      <c r="K28" s="15">
        <v>11</v>
      </c>
      <c r="L28" s="16">
        <f t="shared" si="3"/>
        <v>13</v>
      </c>
    </row>
    <row r="29" spans="1:12" ht="37.5" customHeight="1">
      <c r="A29" s="18">
        <v>26</v>
      </c>
      <c r="B29" s="2" t="s">
        <v>10</v>
      </c>
      <c r="C29" s="5">
        <v>506512.17</v>
      </c>
      <c r="D29" s="9">
        <f t="shared" si="2"/>
        <v>481186.56149999995</v>
      </c>
      <c r="E29" s="9">
        <f t="shared" ref="E29:E70" si="5">C29*5%</f>
        <v>25325.608500000002</v>
      </c>
      <c r="F29" s="2" t="s">
        <v>11</v>
      </c>
      <c r="G29" s="15">
        <v>141</v>
      </c>
      <c r="H29" s="15"/>
      <c r="I29" s="15">
        <v>10</v>
      </c>
      <c r="J29" s="15"/>
      <c r="K29" s="15">
        <v>3</v>
      </c>
      <c r="L29" s="16">
        <f t="shared" si="3"/>
        <v>13</v>
      </c>
    </row>
    <row r="30" spans="1:12" ht="37.5" customHeight="1">
      <c r="A30" s="18">
        <v>27</v>
      </c>
      <c r="B30" s="2" t="s">
        <v>118</v>
      </c>
      <c r="C30" s="6">
        <v>528087.35</v>
      </c>
      <c r="D30" s="9">
        <f t="shared" si="2"/>
        <v>501682.98249999998</v>
      </c>
      <c r="E30" s="9">
        <f t="shared" si="5"/>
        <v>26404.3675</v>
      </c>
      <c r="F30" s="2" t="s">
        <v>119</v>
      </c>
      <c r="G30" s="15">
        <v>152</v>
      </c>
      <c r="H30" s="15"/>
      <c r="I30" s="15">
        <v>10</v>
      </c>
      <c r="J30" s="15"/>
      <c r="K30" s="15">
        <v>3</v>
      </c>
      <c r="L30" s="16">
        <f t="shared" si="3"/>
        <v>13</v>
      </c>
    </row>
    <row r="31" spans="1:12" ht="66.75" customHeight="1">
      <c r="A31" s="18">
        <v>28</v>
      </c>
      <c r="B31" s="2" t="s">
        <v>81</v>
      </c>
      <c r="C31" s="4">
        <v>2073969.25</v>
      </c>
      <c r="D31" s="9">
        <f t="shared" si="2"/>
        <v>1970270.7875000001</v>
      </c>
      <c r="E31" s="9">
        <f t="shared" si="5"/>
        <v>103698.46250000001</v>
      </c>
      <c r="F31" s="8" t="s">
        <v>192</v>
      </c>
      <c r="G31" s="15">
        <v>258</v>
      </c>
      <c r="H31" s="15">
        <v>2017</v>
      </c>
      <c r="I31" s="15">
        <v>3</v>
      </c>
      <c r="J31" s="15">
        <v>5</v>
      </c>
      <c r="K31" s="15">
        <v>5</v>
      </c>
      <c r="L31" s="16">
        <f t="shared" si="3"/>
        <v>13</v>
      </c>
    </row>
    <row r="32" spans="1:12" ht="37.5" customHeight="1">
      <c r="A32" s="1">
        <v>29</v>
      </c>
      <c r="B32" s="2" t="s">
        <v>98</v>
      </c>
      <c r="C32" s="5">
        <v>1525894.92</v>
      </c>
      <c r="D32" s="9">
        <f t="shared" si="2"/>
        <v>1449600.1739999999</v>
      </c>
      <c r="E32" s="9">
        <f t="shared" si="5"/>
        <v>76294.745999999999</v>
      </c>
      <c r="F32" s="2" t="s">
        <v>99</v>
      </c>
      <c r="G32" s="15">
        <v>608</v>
      </c>
      <c r="H32" s="15"/>
      <c r="I32" s="15">
        <v>1</v>
      </c>
      <c r="J32" s="15"/>
      <c r="K32" s="15">
        <v>12</v>
      </c>
      <c r="L32" s="16">
        <f t="shared" si="3"/>
        <v>13</v>
      </c>
    </row>
    <row r="33" spans="1:12" ht="47.25" customHeight="1">
      <c r="A33" s="1">
        <v>30</v>
      </c>
      <c r="B33" s="3" t="s">
        <v>94</v>
      </c>
      <c r="C33" s="6">
        <v>487102.24</v>
      </c>
      <c r="D33" s="9">
        <f t="shared" si="2"/>
        <v>462747.12799999997</v>
      </c>
      <c r="E33" s="9">
        <f t="shared" si="5"/>
        <v>24355.112000000001</v>
      </c>
      <c r="F33" s="2" t="s">
        <v>95</v>
      </c>
      <c r="G33" s="15">
        <v>247</v>
      </c>
      <c r="H33" s="15">
        <v>2010</v>
      </c>
      <c r="I33" s="15">
        <v>2</v>
      </c>
      <c r="J33" s="15">
        <v>5</v>
      </c>
      <c r="K33" s="15">
        <v>5</v>
      </c>
      <c r="L33" s="16">
        <f t="shared" si="3"/>
        <v>12</v>
      </c>
    </row>
    <row r="34" spans="1:12" ht="37.5" customHeight="1">
      <c r="A34" s="18">
        <v>31</v>
      </c>
      <c r="B34" s="17" t="s">
        <v>172</v>
      </c>
      <c r="C34" s="9">
        <v>1168134.42</v>
      </c>
      <c r="D34" s="9">
        <f t="shared" si="2"/>
        <v>1109727.699</v>
      </c>
      <c r="E34" s="9">
        <f t="shared" si="5"/>
        <v>58406.720999999998</v>
      </c>
      <c r="F34" s="2" t="s">
        <v>106</v>
      </c>
      <c r="G34" s="15">
        <v>293</v>
      </c>
      <c r="H34" s="15">
        <v>2016</v>
      </c>
      <c r="I34" s="15">
        <v>1</v>
      </c>
      <c r="J34" s="15">
        <v>5</v>
      </c>
      <c r="K34" s="15">
        <v>6</v>
      </c>
      <c r="L34" s="16">
        <f t="shared" si="3"/>
        <v>12</v>
      </c>
    </row>
    <row r="35" spans="1:12" ht="47.25" customHeight="1">
      <c r="A35" s="18">
        <v>32</v>
      </c>
      <c r="B35" s="17" t="s">
        <v>173</v>
      </c>
      <c r="C35" s="9">
        <v>1025711.79</v>
      </c>
      <c r="D35" s="9">
        <f t="shared" si="2"/>
        <v>974426.20050000004</v>
      </c>
      <c r="E35" s="9">
        <f t="shared" si="5"/>
        <v>51285.589500000002</v>
      </c>
      <c r="F35" s="2" t="s">
        <v>108</v>
      </c>
      <c r="G35" s="15">
        <v>307</v>
      </c>
      <c r="H35" s="15">
        <v>2016</v>
      </c>
      <c r="I35" s="15">
        <v>1</v>
      </c>
      <c r="J35" s="15">
        <v>5</v>
      </c>
      <c r="K35" s="15">
        <v>6</v>
      </c>
      <c r="L35" s="16">
        <f t="shared" si="3"/>
        <v>12</v>
      </c>
    </row>
    <row r="36" spans="1:12" ht="51" customHeight="1">
      <c r="A36" s="18">
        <v>33</v>
      </c>
      <c r="B36" s="3" t="s">
        <v>88</v>
      </c>
      <c r="C36" s="6">
        <v>804900.44</v>
      </c>
      <c r="D36" s="9">
        <f t="shared" si="2"/>
        <v>764655.41799999995</v>
      </c>
      <c r="E36" s="9">
        <f t="shared" si="5"/>
        <v>40245.021999999997</v>
      </c>
      <c r="F36" s="2" t="s">
        <v>89</v>
      </c>
      <c r="G36" s="15">
        <v>261</v>
      </c>
      <c r="H36" s="15">
        <v>2014</v>
      </c>
      <c r="I36" s="15">
        <v>2</v>
      </c>
      <c r="J36" s="15">
        <v>5</v>
      </c>
      <c r="K36" s="15">
        <v>5</v>
      </c>
      <c r="L36" s="16">
        <f t="shared" si="3"/>
        <v>12</v>
      </c>
    </row>
    <row r="37" spans="1:12" ht="63.75" customHeight="1">
      <c r="A37" s="1">
        <v>34</v>
      </c>
      <c r="B37" s="3" t="s">
        <v>90</v>
      </c>
      <c r="C37" s="6">
        <v>785468.35</v>
      </c>
      <c r="D37" s="9">
        <f t="shared" si="2"/>
        <v>746194.9325</v>
      </c>
      <c r="E37" s="9">
        <f t="shared" si="5"/>
        <v>39273.417500000003</v>
      </c>
      <c r="F37" s="2" t="s">
        <v>91</v>
      </c>
      <c r="G37" s="15">
        <v>251</v>
      </c>
      <c r="H37" s="15">
        <v>2014</v>
      </c>
      <c r="I37" s="15">
        <v>2</v>
      </c>
      <c r="J37" s="15">
        <v>5</v>
      </c>
      <c r="K37" s="15">
        <v>5</v>
      </c>
      <c r="L37" s="16">
        <f t="shared" si="3"/>
        <v>12</v>
      </c>
    </row>
    <row r="38" spans="1:12" ht="81" customHeight="1">
      <c r="A38" s="18">
        <v>35</v>
      </c>
      <c r="B38" s="3" t="s">
        <v>12</v>
      </c>
      <c r="C38" s="5">
        <v>608808.81000000006</v>
      </c>
      <c r="D38" s="9">
        <f t="shared" si="2"/>
        <v>578368.36950000003</v>
      </c>
      <c r="E38" s="9">
        <f t="shared" si="5"/>
        <v>30440.440500000004</v>
      </c>
      <c r="F38" s="8" t="s">
        <v>191</v>
      </c>
      <c r="G38" s="15">
        <v>169</v>
      </c>
      <c r="H38" s="15">
        <v>2017</v>
      </c>
      <c r="I38" s="15">
        <v>4</v>
      </c>
      <c r="J38" s="15">
        <v>5</v>
      </c>
      <c r="K38" s="15">
        <v>3</v>
      </c>
      <c r="L38" s="16">
        <f t="shared" si="3"/>
        <v>12</v>
      </c>
    </row>
    <row r="39" spans="1:12" ht="47.25" customHeight="1">
      <c r="A39" s="18">
        <v>36</v>
      </c>
      <c r="B39" s="3" t="s">
        <v>76</v>
      </c>
      <c r="C39" s="6">
        <v>681649.97</v>
      </c>
      <c r="D39" s="9">
        <f t="shared" si="2"/>
        <v>647567.47149999999</v>
      </c>
      <c r="E39" s="9">
        <f t="shared" si="5"/>
        <v>34082.498500000002</v>
      </c>
      <c r="F39" s="8" t="s">
        <v>77</v>
      </c>
      <c r="G39" s="15">
        <v>248</v>
      </c>
      <c r="H39" s="15">
        <v>2017</v>
      </c>
      <c r="I39" s="15">
        <v>2</v>
      </c>
      <c r="J39" s="15">
        <v>5</v>
      </c>
      <c r="K39" s="15">
        <v>5</v>
      </c>
      <c r="L39" s="16">
        <f t="shared" si="3"/>
        <v>12</v>
      </c>
    </row>
    <row r="40" spans="1:12" ht="47.25" customHeight="1">
      <c r="A40" s="1">
        <v>37</v>
      </c>
      <c r="B40" s="3" t="s">
        <v>26</v>
      </c>
      <c r="C40" s="4">
        <v>936718.4</v>
      </c>
      <c r="D40" s="9">
        <f t="shared" ref="D40:D70" si="6">-(C40*5%-C40)</f>
        <v>889882.48</v>
      </c>
      <c r="E40" s="9">
        <f t="shared" si="5"/>
        <v>46835.920000000006</v>
      </c>
      <c r="F40" s="2" t="s">
        <v>36</v>
      </c>
      <c r="G40" s="15">
        <v>285</v>
      </c>
      <c r="H40" s="15">
        <v>2015</v>
      </c>
      <c r="I40" s="15">
        <v>2</v>
      </c>
      <c r="J40" s="15">
        <v>5</v>
      </c>
      <c r="K40" s="15">
        <v>5</v>
      </c>
      <c r="L40" s="16">
        <f t="shared" ref="L40:L70" si="7">I40+J40+K40</f>
        <v>12</v>
      </c>
    </row>
    <row r="41" spans="1:12" ht="49.5" customHeight="1">
      <c r="A41" s="1">
        <v>38</v>
      </c>
      <c r="B41" s="2" t="s">
        <v>4</v>
      </c>
      <c r="C41" s="5">
        <v>1416316.61</v>
      </c>
      <c r="D41" s="9">
        <f t="shared" si="6"/>
        <v>1345500.7795000002</v>
      </c>
      <c r="E41" s="9">
        <f t="shared" si="5"/>
        <v>70815.830500000011</v>
      </c>
      <c r="F41" s="2" t="s">
        <v>46</v>
      </c>
      <c r="G41" s="15">
        <v>242</v>
      </c>
      <c r="H41" s="15">
        <v>2016</v>
      </c>
      <c r="I41" s="15">
        <v>2</v>
      </c>
      <c r="J41" s="15">
        <v>5</v>
      </c>
      <c r="K41" s="15">
        <v>5</v>
      </c>
      <c r="L41" s="16">
        <f t="shared" si="7"/>
        <v>12</v>
      </c>
    </row>
    <row r="42" spans="1:12" ht="48" customHeight="1">
      <c r="A42" s="18">
        <v>39</v>
      </c>
      <c r="B42" s="3" t="s">
        <v>156</v>
      </c>
      <c r="C42" s="6">
        <v>818165.6</v>
      </c>
      <c r="D42" s="9">
        <f t="shared" si="6"/>
        <v>777257.32</v>
      </c>
      <c r="E42" s="9">
        <f t="shared" si="5"/>
        <v>40908.28</v>
      </c>
      <c r="F42" s="8" t="s">
        <v>190</v>
      </c>
      <c r="G42" s="15">
        <v>277</v>
      </c>
      <c r="H42" s="15">
        <v>2016</v>
      </c>
      <c r="I42" s="15">
        <v>2</v>
      </c>
      <c r="J42" s="15">
        <v>5</v>
      </c>
      <c r="K42" s="15">
        <v>5</v>
      </c>
      <c r="L42" s="16">
        <f t="shared" si="7"/>
        <v>12</v>
      </c>
    </row>
    <row r="43" spans="1:12" ht="37.5" customHeight="1">
      <c r="A43" s="18">
        <v>40</v>
      </c>
      <c r="B43" s="3" t="s">
        <v>147</v>
      </c>
      <c r="C43" s="6">
        <v>151478.89000000001</v>
      </c>
      <c r="D43" s="9">
        <f t="shared" si="6"/>
        <v>143904.9455</v>
      </c>
      <c r="E43" s="9">
        <f t="shared" si="5"/>
        <v>7573.9445000000014</v>
      </c>
      <c r="F43" s="2" t="s">
        <v>148</v>
      </c>
      <c r="G43" s="15">
        <v>48</v>
      </c>
      <c r="H43" s="15"/>
      <c r="I43" s="15">
        <v>10</v>
      </c>
      <c r="J43" s="15"/>
      <c r="K43" s="15">
        <v>1</v>
      </c>
      <c r="L43" s="16">
        <f t="shared" si="7"/>
        <v>11</v>
      </c>
    </row>
    <row r="44" spans="1:12" ht="47.25" customHeight="1">
      <c r="A44" s="18">
        <v>41</v>
      </c>
      <c r="B44" s="3" t="s">
        <v>53</v>
      </c>
      <c r="C44" s="4">
        <v>713061.01</v>
      </c>
      <c r="D44" s="9">
        <f t="shared" si="6"/>
        <v>677407.9595</v>
      </c>
      <c r="E44" s="9">
        <f t="shared" si="5"/>
        <v>35653.050500000005</v>
      </c>
      <c r="F44" s="2" t="s">
        <v>54</v>
      </c>
      <c r="G44" s="15">
        <v>197</v>
      </c>
      <c r="H44" s="15">
        <v>2015</v>
      </c>
      <c r="I44" s="15">
        <v>2</v>
      </c>
      <c r="J44" s="15">
        <v>5</v>
      </c>
      <c r="K44" s="15">
        <v>4</v>
      </c>
      <c r="L44" s="16">
        <f t="shared" si="7"/>
        <v>11</v>
      </c>
    </row>
    <row r="45" spans="1:12" ht="37.5" customHeight="1">
      <c r="A45" s="1">
        <v>42</v>
      </c>
      <c r="B45" s="3" t="s">
        <v>33</v>
      </c>
      <c r="C45" s="4">
        <v>786532.21</v>
      </c>
      <c r="D45" s="9">
        <f t="shared" si="6"/>
        <v>747205.59950000001</v>
      </c>
      <c r="E45" s="9">
        <f t="shared" si="5"/>
        <v>39326.610500000003</v>
      </c>
      <c r="F45" s="2" t="s">
        <v>39</v>
      </c>
      <c r="G45" s="15">
        <v>248</v>
      </c>
      <c r="H45" s="15">
        <v>2017</v>
      </c>
      <c r="I45" s="15">
        <v>1</v>
      </c>
      <c r="J45" s="15">
        <v>5</v>
      </c>
      <c r="K45" s="15">
        <v>5</v>
      </c>
      <c r="L45" s="16">
        <f t="shared" si="7"/>
        <v>11</v>
      </c>
    </row>
    <row r="46" spans="1:12" ht="37.5" customHeight="1">
      <c r="A46" s="18">
        <v>43</v>
      </c>
      <c r="B46" s="2" t="s">
        <v>31</v>
      </c>
      <c r="C46" s="4">
        <v>1315447.8700000001</v>
      </c>
      <c r="D46" s="9">
        <f t="shared" si="6"/>
        <v>1249675.4765000001</v>
      </c>
      <c r="E46" s="9">
        <f t="shared" si="5"/>
        <v>65772.393500000006</v>
      </c>
      <c r="F46" s="2" t="s">
        <v>176</v>
      </c>
      <c r="G46" s="15">
        <v>262</v>
      </c>
      <c r="H46" s="15">
        <v>2014</v>
      </c>
      <c r="I46" s="15">
        <v>1</v>
      </c>
      <c r="J46" s="15">
        <v>5</v>
      </c>
      <c r="K46" s="15">
        <v>5</v>
      </c>
      <c r="L46" s="16">
        <f t="shared" si="7"/>
        <v>11</v>
      </c>
    </row>
    <row r="47" spans="1:12" ht="37.5" customHeight="1">
      <c r="A47" s="18">
        <v>44</v>
      </c>
      <c r="B47" s="2" t="s">
        <v>145</v>
      </c>
      <c r="C47" s="6">
        <v>313260.94</v>
      </c>
      <c r="D47" s="9">
        <f t="shared" si="6"/>
        <v>297597.89299999998</v>
      </c>
      <c r="E47" s="9">
        <f t="shared" si="5"/>
        <v>15663.047</v>
      </c>
      <c r="F47" s="2" t="s">
        <v>146</v>
      </c>
      <c r="G47" s="15">
        <v>60</v>
      </c>
      <c r="H47" s="15">
        <v>2009</v>
      </c>
      <c r="I47" s="15">
        <v>10</v>
      </c>
      <c r="J47" s="15"/>
      <c r="K47" s="15">
        <v>1</v>
      </c>
      <c r="L47" s="16">
        <f t="shared" si="7"/>
        <v>11</v>
      </c>
    </row>
    <row r="48" spans="1:12" ht="37.5" customHeight="1">
      <c r="A48" s="1">
        <v>45</v>
      </c>
      <c r="B48" s="2" t="s">
        <v>139</v>
      </c>
      <c r="C48" s="6">
        <v>378490.99</v>
      </c>
      <c r="D48" s="9">
        <f t="shared" si="6"/>
        <v>359566.44049999997</v>
      </c>
      <c r="E48" s="9">
        <f t="shared" si="5"/>
        <v>18924.549500000001</v>
      </c>
      <c r="F48" s="2" t="s">
        <v>140</v>
      </c>
      <c r="G48" s="15">
        <v>60</v>
      </c>
      <c r="H48" s="15"/>
      <c r="I48" s="15">
        <v>10</v>
      </c>
      <c r="J48" s="15"/>
      <c r="K48" s="15">
        <v>1</v>
      </c>
      <c r="L48" s="16">
        <f t="shared" si="7"/>
        <v>11</v>
      </c>
    </row>
    <row r="49" spans="1:12" ht="37.5" customHeight="1">
      <c r="A49" s="1">
        <v>46</v>
      </c>
      <c r="B49" s="2" t="s">
        <v>151</v>
      </c>
      <c r="C49" s="6">
        <v>491905.96</v>
      </c>
      <c r="D49" s="9">
        <f t="shared" si="6"/>
        <v>467310.66200000001</v>
      </c>
      <c r="E49" s="9">
        <f t="shared" si="5"/>
        <v>24595.298000000003</v>
      </c>
      <c r="F49" s="2" t="s">
        <v>152</v>
      </c>
      <c r="G49" s="15">
        <v>66</v>
      </c>
      <c r="H49" s="15"/>
      <c r="I49" s="15">
        <v>10</v>
      </c>
      <c r="J49" s="15"/>
      <c r="K49" s="15">
        <v>1</v>
      </c>
      <c r="L49" s="16">
        <f t="shared" si="7"/>
        <v>11</v>
      </c>
    </row>
    <row r="50" spans="1:12" ht="37.5" customHeight="1">
      <c r="A50" s="18">
        <v>47</v>
      </c>
      <c r="B50" s="2" t="s">
        <v>143</v>
      </c>
      <c r="C50" s="6">
        <v>193205.29</v>
      </c>
      <c r="D50" s="9">
        <f t="shared" si="6"/>
        <v>183545.02550000002</v>
      </c>
      <c r="E50" s="9">
        <f t="shared" si="5"/>
        <v>9660.2645000000011</v>
      </c>
      <c r="F50" s="2" t="s">
        <v>144</v>
      </c>
      <c r="G50" s="15">
        <v>24</v>
      </c>
      <c r="H50" s="15"/>
      <c r="I50" s="15">
        <v>10</v>
      </c>
      <c r="J50" s="15"/>
      <c r="K50" s="15">
        <v>1</v>
      </c>
      <c r="L50" s="16">
        <f t="shared" si="7"/>
        <v>11</v>
      </c>
    </row>
    <row r="51" spans="1:12" ht="47.25" customHeight="1">
      <c r="A51" s="18">
        <v>48</v>
      </c>
      <c r="B51" s="3" t="s">
        <v>16</v>
      </c>
      <c r="C51" s="6">
        <v>1298024.1499999999</v>
      </c>
      <c r="D51" s="9">
        <f t="shared" si="6"/>
        <v>1233122.9424999999</v>
      </c>
      <c r="E51" s="9">
        <f t="shared" si="5"/>
        <v>64901.207499999997</v>
      </c>
      <c r="F51" s="2" t="s">
        <v>159</v>
      </c>
      <c r="G51" s="15">
        <v>267</v>
      </c>
      <c r="H51" s="15">
        <v>2016</v>
      </c>
      <c r="I51" s="15">
        <v>1</v>
      </c>
      <c r="J51" s="15">
        <v>5</v>
      </c>
      <c r="K51" s="15">
        <v>5</v>
      </c>
      <c r="L51" s="16">
        <f t="shared" si="7"/>
        <v>11</v>
      </c>
    </row>
    <row r="52" spans="1:12" ht="47.25" customHeight="1">
      <c r="A52" s="18">
        <v>49</v>
      </c>
      <c r="B52" s="3" t="s">
        <v>25</v>
      </c>
      <c r="C52" s="4">
        <v>1279889.02</v>
      </c>
      <c r="D52" s="9">
        <f t="shared" si="6"/>
        <v>1215894.5690000001</v>
      </c>
      <c r="E52" s="9">
        <f t="shared" si="5"/>
        <v>63994.451000000001</v>
      </c>
      <c r="F52" s="2" t="s">
        <v>49</v>
      </c>
      <c r="G52" s="15">
        <v>222</v>
      </c>
      <c r="H52" s="15">
        <v>2014</v>
      </c>
      <c r="I52" s="15">
        <v>2</v>
      </c>
      <c r="J52" s="15">
        <v>5</v>
      </c>
      <c r="K52" s="15">
        <v>4</v>
      </c>
      <c r="L52" s="16">
        <f t="shared" si="7"/>
        <v>11</v>
      </c>
    </row>
    <row r="53" spans="1:12" ht="51" customHeight="1">
      <c r="A53" s="1">
        <v>50</v>
      </c>
      <c r="B53" s="3" t="s">
        <v>134</v>
      </c>
      <c r="C53" s="6">
        <v>1414449.28</v>
      </c>
      <c r="D53" s="9">
        <f t="shared" si="6"/>
        <v>1343726.8160000001</v>
      </c>
      <c r="E53" s="9">
        <f t="shared" si="5"/>
        <v>70722.464000000007</v>
      </c>
      <c r="F53" s="8" t="s">
        <v>189</v>
      </c>
      <c r="G53" s="15">
        <v>242</v>
      </c>
      <c r="H53" s="15">
        <v>2016</v>
      </c>
      <c r="I53" s="15">
        <v>1</v>
      </c>
      <c r="J53" s="15">
        <v>5</v>
      </c>
      <c r="K53" s="15">
        <v>5</v>
      </c>
      <c r="L53" s="16">
        <f t="shared" si="7"/>
        <v>11</v>
      </c>
    </row>
    <row r="54" spans="1:12" ht="47.25" customHeight="1">
      <c r="A54" s="18">
        <v>51</v>
      </c>
      <c r="B54" s="2" t="s">
        <v>8</v>
      </c>
      <c r="C54" s="5">
        <v>1017371.07</v>
      </c>
      <c r="D54" s="9">
        <f t="shared" si="6"/>
        <v>966502.51649999991</v>
      </c>
      <c r="E54" s="9">
        <f t="shared" si="5"/>
        <v>50868.553500000002</v>
      </c>
      <c r="F54" s="2" t="s">
        <v>42</v>
      </c>
      <c r="G54" s="15">
        <v>393</v>
      </c>
      <c r="H54" s="15"/>
      <c r="I54" s="15">
        <v>2</v>
      </c>
      <c r="J54" s="15"/>
      <c r="K54" s="15">
        <v>8</v>
      </c>
      <c r="L54" s="16">
        <f t="shared" si="7"/>
        <v>10</v>
      </c>
    </row>
    <row r="55" spans="1:12" ht="37.5" customHeight="1">
      <c r="A55" s="18">
        <v>52</v>
      </c>
      <c r="B55" s="3" t="s">
        <v>27</v>
      </c>
      <c r="C55" s="4">
        <v>1426926.42</v>
      </c>
      <c r="D55" s="9">
        <f t="shared" si="6"/>
        <v>1355580.0989999999</v>
      </c>
      <c r="E55" s="9">
        <f t="shared" si="5"/>
        <v>71346.320999999996</v>
      </c>
      <c r="F55" s="2" t="s">
        <v>38</v>
      </c>
      <c r="G55" s="15">
        <v>216</v>
      </c>
      <c r="H55" s="15">
        <v>2015</v>
      </c>
      <c r="I55" s="15">
        <v>1</v>
      </c>
      <c r="J55" s="15">
        <v>5</v>
      </c>
      <c r="K55" s="15">
        <v>4</v>
      </c>
      <c r="L55" s="16">
        <f t="shared" si="7"/>
        <v>10</v>
      </c>
    </row>
    <row r="56" spans="1:12" ht="66" customHeight="1">
      <c r="A56" s="1">
        <v>53</v>
      </c>
      <c r="B56" s="3" t="s">
        <v>131</v>
      </c>
      <c r="C56" s="6">
        <v>958657.87</v>
      </c>
      <c r="D56" s="9">
        <f t="shared" si="6"/>
        <v>910724.97649999999</v>
      </c>
      <c r="E56" s="9">
        <f t="shared" si="5"/>
        <v>47932.893500000006</v>
      </c>
      <c r="F56" s="8" t="s">
        <v>187</v>
      </c>
      <c r="G56" s="15">
        <v>218</v>
      </c>
      <c r="H56" s="15">
        <v>2015</v>
      </c>
      <c r="I56" s="15">
        <v>1</v>
      </c>
      <c r="J56" s="15">
        <v>5</v>
      </c>
      <c r="K56" s="15">
        <v>4</v>
      </c>
      <c r="L56" s="16">
        <f t="shared" si="7"/>
        <v>10</v>
      </c>
    </row>
    <row r="57" spans="1:12" ht="51.75" customHeight="1">
      <c r="A57" s="1">
        <v>54</v>
      </c>
      <c r="B57" s="3" t="s">
        <v>137</v>
      </c>
      <c r="C57" s="6">
        <v>407746.99</v>
      </c>
      <c r="D57" s="9">
        <f t="shared" si="6"/>
        <v>387359.64049999998</v>
      </c>
      <c r="E57" s="9">
        <f t="shared" si="5"/>
        <v>20387.3495</v>
      </c>
      <c r="F57" s="2" t="s">
        <v>138</v>
      </c>
      <c r="G57" s="15">
        <v>122</v>
      </c>
      <c r="H57" s="15">
        <v>2014</v>
      </c>
      <c r="I57" s="15">
        <v>3</v>
      </c>
      <c r="J57" s="15">
        <v>5</v>
      </c>
      <c r="K57" s="15">
        <v>2</v>
      </c>
      <c r="L57" s="16">
        <f t="shared" si="7"/>
        <v>10</v>
      </c>
    </row>
    <row r="58" spans="1:12" ht="52.5" customHeight="1">
      <c r="A58" s="18">
        <v>55</v>
      </c>
      <c r="B58" s="3" t="s">
        <v>78</v>
      </c>
      <c r="C58" s="4">
        <v>627747.92000000004</v>
      </c>
      <c r="D58" s="9">
        <f t="shared" si="6"/>
        <v>596360.52400000009</v>
      </c>
      <c r="E58" s="9">
        <f t="shared" si="5"/>
        <v>31387.396000000004</v>
      </c>
      <c r="F58" s="8" t="s">
        <v>188</v>
      </c>
      <c r="G58" s="15">
        <v>147</v>
      </c>
      <c r="H58" s="15">
        <v>2015</v>
      </c>
      <c r="I58" s="15">
        <v>2</v>
      </c>
      <c r="J58" s="15">
        <v>5</v>
      </c>
      <c r="K58" s="15">
        <v>3</v>
      </c>
      <c r="L58" s="16">
        <f t="shared" si="7"/>
        <v>10</v>
      </c>
    </row>
    <row r="59" spans="1:12" ht="48" customHeight="1">
      <c r="A59" s="18">
        <v>56</v>
      </c>
      <c r="B59" s="2" t="s">
        <v>35</v>
      </c>
      <c r="C59" s="5">
        <v>875674.97</v>
      </c>
      <c r="D59" s="9">
        <f t="shared" si="6"/>
        <v>831891.22149999999</v>
      </c>
      <c r="E59" s="9">
        <f t="shared" si="5"/>
        <v>43783.748500000002</v>
      </c>
      <c r="F59" s="2" t="s">
        <v>45</v>
      </c>
      <c r="G59" s="15">
        <v>393</v>
      </c>
      <c r="H59" s="15"/>
      <c r="I59" s="15">
        <v>2</v>
      </c>
      <c r="J59" s="15"/>
      <c r="K59" s="15">
        <v>8</v>
      </c>
      <c r="L59" s="16">
        <f t="shared" si="7"/>
        <v>10</v>
      </c>
    </row>
    <row r="60" spans="1:12" ht="51" customHeight="1">
      <c r="A60" s="18">
        <v>57</v>
      </c>
      <c r="B60" s="2" t="s">
        <v>82</v>
      </c>
      <c r="C60" s="5">
        <v>954678.87</v>
      </c>
      <c r="D60" s="9">
        <f t="shared" si="6"/>
        <v>906944.92649999994</v>
      </c>
      <c r="E60" s="9">
        <f t="shared" si="5"/>
        <v>47733.943500000001</v>
      </c>
      <c r="F60" s="8" t="s">
        <v>186</v>
      </c>
      <c r="G60" s="15">
        <v>210</v>
      </c>
      <c r="H60" s="15">
        <v>2015</v>
      </c>
      <c r="I60" s="15">
        <v>1</v>
      </c>
      <c r="J60" s="15">
        <v>5</v>
      </c>
      <c r="K60" s="15">
        <v>4</v>
      </c>
      <c r="L60" s="16">
        <f t="shared" si="7"/>
        <v>10</v>
      </c>
    </row>
    <row r="61" spans="1:12" ht="39.75" customHeight="1">
      <c r="A61" s="1">
        <v>58</v>
      </c>
      <c r="B61" s="3" t="s">
        <v>20</v>
      </c>
      <c r="C61" s="4">
        <v>1363068.98</v>
      </c>
      <c r="D61" s="9">
        <f t="shared" si="6"/>
        <v>1294915.531</v>
      </c>
      <c r="E61" s="9">
        <f t="shared" si="5"/>
        <v>68153.449000000008</v>
      </c>
      <c r="F61" s="2" t="s">
        <v>47</v>
      </c>
      <c r="G61" s="15">
        <v>428</v>
      </c>
      <c r="H61" s="15"/>
      <c r="I61" s="15">
        <v>2</v>
      </c>
      <c r="J61" s="15"/>
      <c r="K61" s="15">
        <v>8</v>
      </c>
      <c r="L61" s="16">
        <f t="shared" si="7"/>
        <v>10</v>
      </c>
    </row>
    <row r="62" spans="1:12" ht="37.5" customHeight="1">
      <c r="A62" s="1">
        <v>59</v>
      </c>
      <c r="B62" s="2" t="s">
        <v>32</v>
      </c>
      <c r="C62" s="4">
        <v>1090541.43</v>
      </c>
      <c r="D62" s="9">
        <f t="shared" si="6"/>
        <v>1036014.3585</v>
      </c>
      <c r="E62" s="9">
        <f t="shared" si="5"/>
        <v>54527.071499999998</v>
      </c>
      <c r="F62" s="2" t="s">
        <v>43</v>
      </c>
      <c r="G62" s="15">
        <v>379</v>
      </c>
      <c r="H62" s="15"/>
      <c r="I62" s="15">
        <v>2</v>
      </c>
      <c r="J62" s="15"/>
      <c r="K62" s="15">
        <v>7</v>
      </c>
      <c r="L62" s="16">
        <f t="shared" si="7"/>
        <v>9</v>
      </c>
    </row>
    <row r="63" spans="1:12" ht="37.5" customHeight="1">
      <c r="A63" s="18">
        <v>60</v>
      </c>
      <c r="B63" s="3" t="s">
        <v>100</v>
      </c>
      <c r="C63" s="6">
        <v>566503.13</v>
      </c>
      <c r="D63" s="9">
        <f t="shared" si="6"/>
        <v>538177.97349999996</v>
      </c>
      <c r="E63" s="9">
        <f t="shared" si="5"/>
        <v>28325.156500000001</v>
      </c>
      <c r="F63" s="2" t="s">
        <v>101</v>
      </c>
      <c r="G63" s="15">
        <v>167</v>
      </c>
      <c r="H63" s="15">
        <v>2016</v>
      </c>
      <c r="I63" s="15">
        <v>1</v>
      </c>
      <c r="J63" s="15">
        <v>5</v>
      </c>
      <c r="K63" s="15">
        <v>3</v>
      </c>
      <c r="L63" s="16">
        <f t="shared" si="7"/>
        <v>9</v>
      </c>
    </row>
    <row r="64" spans="1:12" ht="47.25" customHeight="1">
      <c r="A64" s="1">
        <v>61</v>
      </c>
      <c r="B64" s="3" t="s">
        <v>73</v>
      </c>
      <c r="C64" s="6">
        <v>462105.06</v>
      </c>
      <c r="D64" s="9">
        <f t="shared" si="6"/>
        <v>438999.80699999997</v>
      </c>
      <c r="E64" s="9">
        <f t="shared" si="5"/>
        <v>23105.253000000001</v>
      </c>
      <c r="F64" s="8" t="s">
        <v>185</v>
      </c>
      <c r="G64" s="15">
        <v>124</v>
      </c>
      <c r="H64" s="15">
        <v>2017</v>
      </c>
      <c r="I64" s="15">
        <v>2</v>
      </c>
      <c r="J64" s="15">
        <v>5</v>
      </c>
      <c r="K64" s="15">
        <v>2</v>
      </c>
      <c r="L64" s="16">
        <f t="shared" si="7"/>
        <v>9</v>
      </c>
    </row>
    <row r="65" spans="1:12" ht="47.25" customHeight="1">
      <c r="A65" s="1">
        <v>62</v>
      </c>
      <c r="B65" s="3" t="s">
        <v>149</v>
      </c>
      <c r="C65" s="6">
        <v>738584.75</v>
      </c>
      <c r="D65" s="9">
        <f t="shared" si="6"/>
        <v>701655.51249999995</v>
      </c>
      <c r="E65" s="9">
        <f t="shared" si="5"/>
        <v>36929.237500000003</v>
      </c>
      <c r="F65" s="8" t="s">
        <v>150</v>
      </c>
      <c r="G65" s="15">
        <v>128</v>
      </c>
      <c r="H65" s="15">
        <v>2015</v>
      </c>
      <c r="I65" s="15">
        <v>2</v>
      </c>
      <c r="J65" s="15">
        <v>5</v>
      </c>
      <c r="K65" s="15">
        <v>2</v>
      </c>
      <c r="L65" s="16">
        <f t="shared" si="7"/>
        <v>9</v>
      </c>
    </row>
    <row r="66" spans="1:12" ht="37.5" customHeight="1">
      <c r="A66" s="18">
        <v>63</v>
      </c>
      <c r="B66" s="3" t="s">
        <v>96</v>
      </c>
      <c r="C66" s="6">
        <v>1396235.04</v>
      </c>
      <c r="D66" s="9">
        <f t="shared" si="6"/>
        <v>1326423.2879999999</v>
      </c>
      <c r="E66" s="9">
        <f t="shared" si="5"/>
        <v>69811.752000000008</v>
      </c>
      <c r="F66" s="2" t="s">
        <v>97</v>
      </c>
      <c r="G66" s="15">
        <v>405</v>
      </c>
      <c r="H66" s="15"/>
      <c r="I66" s="15">
        <v>1</v>
      </c>
      <c r="J66" s="15"/>
      <c r="K66" s="15">
        <v>8</v>
      </c>
      <c r="L66" s="16">
        <f t="shared" si="7"/>
        <v>9</v>
      </c>
    </row>
    <row r="67" spans="1:12" ht="66" customHeight="1">
      <c r="A67" s="18">
        <v>64</v>
      </c>
      <c r="B67" s="3" t="s">
        <v>104</v>
      </c>
      <c r="C67" s="6">
        <v>1035305.98</v>
      </c>
      <c r="D67" s="9">
        <f t="shared" si="6"/>
        <v>983540.68099999998</v>
      </c>
      <c r="E67" s="9">
        <f t="shared" si="5"/>
        <v>51765.298999999999</v>
      </c>
      <c r="F67" s="2" t="s">
        <v>105</v>
      </c>
      <c r="G67" s="15">
        <v>136</v>
      </c>
      <c r="H67" s="15">
        <v>2016</v>
      </c>
      <c r="I67" s="15">
        <v>2</v>
      </c>
      <c r="J67" s="15">
        <v>5</v>
      </c>
      <c r="K67" s="15">
        <v>2</v>
      </c>
      <c r="L67" s="16">
        <f t="shared" si="7"/>
        <v>9</v>
      </c>
    </row>
    <row r="68" spans="1:12" ht="64.5" customHeight="1">
      <c r="A68" s="18">
        <v>65</v>
      </c>
      <c r="B68" s="3" t="s">
        <v>132</v>
      </c>
      <c r="C68" s="6">
        <v>996750.63</v>
      </c>
      <c r="D68" s="9">
        <f t="shared" si="6"/>
        <v>946913.09849999996</v>
      </c>
      <c r="E68" s="9">
        <f t="shared" si="5"/>
        <v>49837.531500000005</v>
      </c>
      <c r="F68" s="8" t="s">
        <v>183</v>
      </c>
      <c r="G68" s="15">
        <v>147</v>
      </c>
      <c r="H68" s="15">
        <v>2017</v>
      </c>
      <c r="I68" s="15">
        <v>1</v>
      </c>
      <c r="J68" s="15">
        <v>5</v>
      </c>
      <c r="K68" s="15">
        <v>3</v>
      </c>
      <c r="L68" s="16">
        <f t="shared" si="7"/>
        <v>9</v>
      </c>
    </row>
    <row r="69" spans="1:12" ht="37.5" customHeight="1">
      <c r="A69" s="1">
        <v>66</v>
      </c>
      <c r="B69" s="3" t="s">
        <v>135</v>
      </c>
      <c r="C69" s="6">
        <v>465639.02</v>
      </c>
      <c r="D69" s="9">
        <f t="shared" si="6"/>
        <v>442357.06900000002</v>
      </c>
      <c r="E69" s="9">
        <f t="shared" si="5"/>
        <v>23281.951000000001</v>
      </c>
      <c r="F69" s="2" t="s">
        <v>136</v>
      </c>
      <c r="G69" s="15">
        <v>134</v>
      </c>
      <c r="H69" s="15">
        <v>2017</v>
      </c>
      <c r="I69" s="15">
        <v>2</v>
      </c>
      <c r="J69" s="15">
        <v>5</v>
      </c>
      <c r="K69" s="15">
        <v>2</v>
      </c>
      <c r="L69" s="16">
        <f t="shared" si="7"/>
        <v>9</v>
      </c>
    </row>
    <row r="70" spans="1:12" ht="37.5" customHeight="1">
      <c r="A70" s="18">
        <v>67</v>
      </c>
      <c r="B70" s="3" t="s">
        <v>153</v>
      </c>
      <c r="C70" s="6">
        <v>586567.06000000006</v>
      </c>
      <c r="D70" s="9">
        <f t="shared" si="6"/>
        <v>557238.70700000005</v>
      </c>
      <c r="E70" s="9">
        <f t="shared" si="5"/>
        <v>29328.353000000003</v>
      </c>
      <c r="F70" s="2" t="s">
        <v>157</v>
      </c>
      <c r="G70" s="15">
        <v>340</v>
      </c>
      <c r="H70" s="15"/>
      <c r="I70" s="15">
        <v>2</v>
      </c>
      <c r="J70" s="15"/>
      <c r="K70" s="15">
        <v>7</v>
      </c>
      <c r="L70" s="16">
        <f t="shared" si="7"/>
        <v>9</v>
      </c>
    </row>
    <row r="71" spans="1:12" ht="63.75" customHeight="1">
      <c r="A71" s="18">
        <v>68</v>
      </c>
      <c r="B71" s="2" t="s">
        <v>83</v>
      </c>
      <c r="C71" s="5">
        <v>1080519.5</v>
      </c>
      <c r="D71" s="9">
        <f t="shared" ref="D71:D96" si="8">-(C71*5%-C71)</f>
        <v>1026493.525</v>
      </c>
      <c r="E71" s="9">
        <v>54025.97</v>
      </c>
      <c r="F71" s="8" t="s">
        <v>184</v>
      </c>
      <c r="G71" s="15">
        <v>184</v>
      </c>
      <c r="H71" s="15">
        <v>2015</v>
      </c>
      <c r="I71" s="15">
        <v>1</v>
      </c>
      <c r="J71" s="15">
        <v>5</v>
      </c>
      <c r="K71" s="15">
        <v>3</v>
      </c>
      <c r="L71" s="16">
        <f t="shared" ref="L71:L96" si="9">I71+J71+K71</f>
        <v>9</v>
      </c>
    </row>
    <row r="72" spans="1:12" ht="50.25" customHeight="1">
      <c r="A72" s="1">
        <v>69</v>
      </c>
      <c r="B72" s="3" t="s">
        <v>17</v>
      </c>
      <c r="C72" s="4">
        <v>912859.91</v>
      </c>
      <c r="D72" s="9">
        <f t="shared" si="8"/>
        <v>867216.91450000007</v>
      </c>
      <c r="E72" s="9">
        <f t="shared" ref="E72:E96" si="10">C72*5%</f>
        <v>45642.995500000005</v>
      </c>
      <c r="F72" s="2" t="s">
        <v>18</v>
      </c>
      <c r="G72" s="15">
        <v>437</v>
      </c>
      <c r="H72" s="15"/>
      <c r="I72" s="15">
        <v>1</v>
      </c>
      <c r="J72" s="15"/>
      <c r="K72" s="15">
        <v>8</v>
      </c>
      <c r="L72" s="16">
        <f t="shared" si="9"/>
        <v>9</v>
      </c>
    </row>
    <row r="73" spans="1:12" ht="47.25" customHeight="1">
      <c r="A73" s="1">
        <v>70</v>
      </c>
      <c r="B73" s="3" t="s">
        <v>74</v>
      </c>
      <c r="C73" s="6">
        <v>580469.72</v>
      </c>
      <c r="D73" s="9">
        <f t="shared" si="8"/>
        <v>551446.23399999994</v>
      </c>
      <c r="E73" s="9">
        <f t="shared" si="10"/>
        <v>29023.486000000001</v>
      </c>
      <c r="F73" s="2" t="s">
        <v>75</v>
      </c>
      <c r="G73" s="15">
        <v>342</v>
      </c>
      <c r="H73" s="15"/>
      <c r="I73" s="15">
        <v>2</v>
      </c>
      <c r="J73" s="15"/>
      <c r="K73" s="15">
        <v>7</v>
      </c>
      <c r="L73" s="16">
        <f t="shared" si="9"/>
        <v>9</v>
      </c>
    </row>
    <row r="74" spans="1:12" ht="51.75" customHeight="1">
      <c r="A74" s="18">
        <v>71</v>
      </c>
      <c r="B74" s="3" t="s">
        <v>129</v>
      </c>
      <c r="C74" s="6">
        <v>878044.93</v>
      </c>
      <c r="D74" s="9">
        <f t="shared" si="8"/>
        <v>834142.68350000004</v>
      </c>
      <c r="E74" s="9">
        <f t="shared" si="10"/>
        <v>43902.246500000008</v>
      </c>
      <c r="F74" s="2" t="s">
        <v>164</v>
      </c>
      <c r="G74" s="15">
        <v>112</v>
      </c>
      <c r="H74" s="15">
        <v>2017</v>
      </c>
      <c r="I74" s="15">
        <v>2</v>
      </c>
      <c r="J74" s="15">
        <v>5</v>
      </c>
      <c r="K74" s="15">
        <v>2</v>
      </c>
      <c r="L74" s="16">
        <f t="shared" si="9"/>
        <v>9</v>
      </c>
    </row>
    <row r="75" spans="1:12" ht="48.75" customHeight="1">
      <c r="A75" s="18">
        <v>72</v>
      </c>
      <c r="B75" s="3" t="s">
        <v>160</v>
      </c>
      <c r="C75" s="6">
        <v>1781001.94</v>
      </c>
      <c r="D75" s="9">
        <f t="shared" si="8"/>
        <v>1691951.8429999999</v>
      </c>
      <c r="E75" s="9">
        <f t="shared" si="10"/>
        <v>89050.097000000009</v>
      </c>
      <c r="F75" s="2" t="s">
        <v>161</v>
      </c>
      <c r="G75" s="15">
        <v>307</v>
      </c>
      <c r="H75" s="15"/>
      <c r="I75" s="15">
        <v>2</v>
      </c>
      <c r="J75" s="15"/>
      <c r="K75" s="15">
        <v>6</v>
      </c>
      <c r="L75" s="16">
        <f t="shared" si="9"/>
        <v>8</v>
      </c>
    </row>
    <row r="76" spans="1:12" ht="47.25" customHeight="1">
      <c r="A76" s="18">
        <v>73</v>
      </c>
      <c r="B76" s="3" t="s">
        <v>21</v>
      </c>
      <c r="C76" s="4">
        <v>406106.43</v>
      </c>
      <c r="D76" s="9">
        <f t="shared" si="8"/>
        <v>385801.10849999997</v>
      </c>
      <c r="E76" s="9">
        <f t="shared" si="10"/>
        <v>20305.321500000002</v>
      </c>
      <c r="F76" s="2" t="s">
        <v>22</v>
      </c>
      <c r="G76" s="15">
        <v>117</v>
      </c>
      <c r="H76" s="15">
        <v>2015</v>
      </c>
      <c r="I76" s="15">
        <v>1</v>
      </c>
      <c r="J76" s="15">
        <v>5</v>
      </c>
      <c r="K76" s="15">
        <v>2</v>
      </c>
      <c r="L76" s="16">
        <f t="shared" si="9"/>
        <v>8</v>
      </c>
    </row>
    <row r="77" spans="1:12" ht="38.25" customHeight="1">
      <c r="A77" s="1">
        <v>74</v>
      </c>
      <c r="B77" s="2" t="s">
        <v>9</v>
      </c>
      <c r="C77" s="5">
        <v>642892.54</v>
      </c>
      <c r="D77" s="9">
        <f t="shared" ref="D77" si="11">-(C77*5%-C77)</f>
        <v>610747.91300000006</v>
      </c>
      <c r="E77" s="9">
        <f>C77*5%</f>
        <v>32144.627000000004</v>
      </c>
      <c r="F77" s="2" t="s">
        <v>177</v>
      </c>
      <c r="G77" s="15">
        <v>136</v>
      </c>
      <c r="H77" s="15">
        <v>2015</v>
      </c>
      <c r="I77" s="15">
        <v>1</v>
      </c>
      <c r="J77" s="15">
        <v>5</v>
      </c>
      <c r="K77" s="15">
        <v>2</v>
      </c>
      <c r="L77" s="16">
        <f t="shared" ref="L77" si="12">I77+J77+K77</f>
        <v>8</v>
      </c>
    </row>
    <row r="78" spans="1:12" ht="47.25" customHeight="1">
      <c r="A78" s="18">
        <v>75</v>
      </c>
      <c r="B78" s="3" t="s">
        <v>55</v>
      </c>
      <c r="C78" s="7">
        <v>819609.67</v>
      </c>
      <c r="D78" s="9">
        <f t="shared" si="8"/>
        <v>778629.18650000007</v>
      </c>
      <c r="E78" s="9">
        <f t="shared" si="10"/>
        <v>40980.483500000002</v>
      </c>
      <c r="F78" s="2" t="s">
        <v>56</v>
      </c>
      <c r="G78" s="15">
        <v>307</v>
      </c>
      <c r="H78" s="15"/>
      <c r="I78" s="15">
        <v>1</v>
      </c>
      <c r="J78" s="15"/>
      <c r="K78" s="15">
        <v>6</v>
      </c>
      <c r="L78" s="16">
        <f t="shared" si="9"/>
        <v>7</v>
      </c>
    </row>
    <row r="79" spans="1:12" ht="37.5" customHeight="1">
      <c r="A79" s="18">
        <v>76</v>
      </c>
      <c r="B79" s="3" t="s">
        <v>102</v>
      </c>
      <c r="C79" s="6">
        <v>958237.42</v>
      </c>
      <c r="D79" s="9">
        <f t="shared" si="8"/>
        <v>910325.549</v>
      </c>
      <c r="E79" s="9">
        <f t="shared" si="10"/>
        <v>47911.871000000006</v>
      </c>
      <c r="F79" s="2" t="s">
        <v>103</v>
      </c>
      <c r="G79" s="15">
        <v>327</v>
      </c>
      <c r="H79" s="15"/>
      <c r="I79" s="15">
        <v>1</v>
      </c>
      <c r="J79" s="15"/>
      <c r="K79" s="15">
        <v>6</v>
      </c>
      <c r="L79" s="16">
        <f t="shared" si="9"/>
        <v>7</v>
      </c>
    </row>
    <row r="80" spans="1:12" ht="46.5" customHeight="1">
      <c r="A80" s="1">
        <v>77</v>
      </c>
      <c r="B80" s="3" t="s">
        <v>155</v>
      </c>
      <c r="C80" s="5">
        <v>380394.98</v>
      </c>
      <c r="D80" s="9">
        <f t="shared" si="8"/>
        <v>361375.23099999997</v>
      </c>
      <c r="E80" s="9">
        <f t="shared" si="10"/>
        <v>19019.749</v>
      </c>
      <c r="F80" s="8" t="s">
        <v>182</v>
      </c>
      <c r="G80" s="15">
        <v>254</v>
      </c>
      <c r="H80" s="15"/>
      <c r="I80" s="15">
        <v>2</v>
      </c>
      <c r="J80" s="15"/>
      <c r="K80" s="15">
        <v>5</v>
      </c>
      <c r="L80" s="16">
        <f t="shared" si="9"/>
        <v>7</v>
      </c>
    </row>
    <row r="81" spans="1:12" ht="62.25" customHeight="1">
      <c r="A81" s="1">
        <v>78</v>
      </c>
      <c r="B81" s="3" t="s">
        <v>87</v>
      </c>
      <c r="C81" s="6">
        <v>1093217.21</v>
      </c>
      <c r="D81" s="9">
        <f t="shared" si="8"/>
        <v>1038556.3495</v>
      </c>
      <c r="E81" s="9">
        <f t="shared" si="10"/>
        <v>54660.860500000003</v>
      </c>
      <c r="F81" s="8" t="s">
        <v>181</v>
      </c>
      <c r="G81" s="15">
        <v>217</v>
      </c>
      <c r="H81" s="15"/>
      <c r="I81" s="15">
        <v>3</v>
      </c>
      <c r="J81" s="15"/>
      <c r="K81" s="15">
        <v>4</v>
      </c>
      <c r="L81" s="16">
        <f t="shared" si="9"/>
        <v>7</v>
      </c>
    </row>
    <row r="82" spans="1:12" ht="37.5" customHeight="1">
      <c r="A82" s="18">
        <v>79</v>
      </c>
      <c r="B82" s="3" t="s">
        <v>111</v>
      </c>
      <c r="C82" s="6">
        <v>987871.47</v>
      </c>
      <c r="D82" s="9">
        <f t="shared" si="8"/>
        <v>938477.89650000003</v>
      </c>
      <c r="E82" s="9">
        <f t="shared" si="10"/>
        <v>49393.573499999999</v>
      </c>
      <c r="F82" s="2" t="s">
        <v>112</v>
      </c>
      <c r="G82" s="15">
        <v>309</v>
      </c>
      <c r="H82" s="15"/>
      <c r="I82" s="15">
        <v>1</v>
      </c>
      <c r="J82" s="15"/>
      <c r="K82" s="15">
        <v>6</v>
      </c>
      <c r="L82" s="16">
        <f t="shared" si="9"/>
        <v>7</v>
      </c>
    </row>
    <row r="83" spans="1:12" ht="37.5" customHeight="1">
      <c r="A83" s="18">
        <v>80</v>
      </c>
      <c r="B83" s="3" t="s">
        <v>57</v>
      </c>
      <c r="C83" s="4">
        <v>634040.02</v>
      </c>
      <c r="D83" s="9">
        <f t="shared" si="8"/>
        <v>602338.01899999997</v>
      </c>
      <c r="E83" s="9">
        <f t="shared" si="10"/>
        <v>31702.001000000004</v>
      </c>
      <c r="F83" s="2" t="s">
        <v>58</v>
      </c>
      <c r="G83" s="15">
        <v>246</v>
      </c>
      <c r="H83" s="15"/>
      <c r="I83" s="15">
        <v>2</v>
      </c>
      <c r="J83" s="15"/>
      <c r="K83" s="15">
        <v>5</v>
      </c>
      <c r="L83" s="16">
        <f t="shared" si="9"/>
        <v>7</v>
      </c>
    </row>
    <row r="84" spans="1:12" ht="37.5" customHeight="1">
      <c r="A84" s="18">
        <v>81</v>
      </c>
      <c r="B84" s="3" t="s">
        <v>34</v>
      </c>
      <c r="C84" s="4">
        <v>981920.01</v>
      </c>
      <c r="D84" s="9">
        <f t="shared" si="8"/>
        <v>932824.00950000004</v>
      </c>
      <c r="E84" s="9">
        <f t="shared" si="10"/>
        <v>49096.000500000002</v>
      </c>
      <c r="F84" s="2" t="s">
        <v>50</v>
      </c>
      <c r="G84" s="15">
        <v>246</v>
      </c>
      <c r="H84" s="15"/>
      <c r="I84" s="15">
        <v>2</v>
      </c>
      <c r="J84" s="15"/>
      <c r="K84" s="15">
        <v>5</v>
      </c>
      <c r="L84" s="16">
        <f t="shared" si="9"/>
        <v>7</v>
      </c>
    </row>
    <row r="85" spans="1:12" ht="37.5" customHeight="1">
      <c r="A85" s="1">
        <v>82</v>
      </c>
      <c r="B85" s="3" t="s">
        <v>19</v>
      </c>
      <c r="C85" s="4">
        <v>1370006.53</v>
      </c>
      <c r="D85" s="9">
        <f t="shared" si="8"/>
        <v>1301506.2035000001</v>
      </c>
      <c r="E85" s="9">
        <f t="shared" si="10"/>
        <v>68500.32650000001</v>
      </c>
      <c r="F85" s="2" t="s">
        <v>48</v>
      </c>
      <c r="G85" s="15">
        <v>229</v>
      </c>
      <c r="H85" s="15"/>
      <c r="I85" s="15">
        <v>2</v>
      </c>
      <c r="J85" s="15"/>
      <c r="K85" s="15">
        <v>4</v>
      </c>
      <c r="L85" s="16">
        <f t="shared" si="9"/>
        <v>6</v>
      </c>
    </row>
    <row r="86" spans="1:12" ht="64.5" customHeight="1">
      <c r="A86" s="18">
        <v>83</v>
      </c>
      <c r="B86" s="3" t="s">
        <v>79</v>
      </c>
      <c r="C86" s="6">
        <v>745498.17</v>
      </c>
      <c r="D86" s="9">
        <f t="shared" si="8"/>
        <v>708223.26150000002</v>
      </c>
      <c r="E86" s="9">
        <f t="shared" si="10"/>
        <v>37274.908500000005</v>
      </c>
      <c r="F86" s="8" t="s">
        <v>180</v>
      </c>
      <c r="G86" s="15">
        <v>168</v>
      </c>
      <c r="H86" s="15"/>
      <c r="I86" s="15">
        <v>3</v>
      </c>
      <c r="J86" s="15"/>
      <c r="K86" s="15">
        <v>3</v>
      </c>
      <c r="L86" s="16">
        <f t="shared" si="9"/>
        <v>6</v>
      </c>
    </row>
    <row r="87" spans="1:12" ht="37.5" customHeight="1">
      <c r="A87" s="18">
        <v>84</v>
      </c>
      <c r="B87" s="3" t="s">
        <v>71</v>
      </c>
      <c r="C87" s="6">
        <v>1997336.03</v>
      </c>
      <c r="D87" s="9">
        <f t="shared" si="8"/>
        <v>1897469.2285</v>
      </c>
      <c r="E87" s="9">
        <f t="shared" si="10"/>
        <v>99866.801500000001</v>
      </c>
      <c r="F87" s="2" t="s">
        <v>72</v>
      </c>
      <c r="G87" s="15">
        <v>252</v>
      </c>
      <c r="H87" s="15"/>
      <c r="I87" s="15">
        <v>1</v>
      </c>
      <c r="J87" s="15"/>
      <c r="K87" s="15">
        <v>5</v>
      </c>
      <c r="L87" s="16">
        <f t="shared" si="9"/>
        <v>6</v>
      </c>
    </row>
    <row r="88" spans="1:12" ht="37.5" customHeight="1">
      <c r="A88" s="1">
        <v>85</v>
      </c>
      <c r="B88" s="3" t="s">
        <v>24</v>
      </c>
      <c r="C88" s="4">
        <v>613205.06999999995</v>
      </c>
      <c r="D88" s="9">
        <f t="shared" si="8"/>
        <v>582544.81649999996</v>
      </c>
      <c r="E88" s="9">
        <f t="shared" si="10"/>
        <v>30660.253499999999</v>
      </c>
      <c r="F88" s="2" t="s">
        <v>37</v>
      </c>
      <c r="G88" s="15">
        <v>263</v>
      </c>
      <c r="H88" s="15"/>
      <c r="I88" s="15">
        <v>1</v>
      </c>
      <c r="J88" s="15"/>
      <c r="K88" s="15">
        <v>5</v>
      </c>
      <c r="L88" s="16">
        <f t="shared" si="9"/>
        <v>6</v>
      </c>
    </row>
    <row r="89" spans="1:12" ht="37.5" customHeight="1">
      <c r="A89" s="1">
        <v>86</v>
      </c>
      <c r="B89" s="3" t="s">
        <v>63</v>
      </c>
      <c r="C89" s="4">
        <v>528995.57999999996</v>
      </c>
      <c r="D89" s="9">
        <f t="shared" si="8"/>
        <v>502545.80099999998</v>
      </c>
      <c r="E89" s="9">
        <f t="shared" si="10"/>
        <v>26449.778999999999</v>
      </c>
      <c r="F89" s="2" t="s">
        <v>64</v>
      </c>
      <c r="G89" s="15">
        <v>199</v>
      </c>
      <c r="H89" s="15"/>
      <c r="I89" s="15">
        <v>2</v>
      </c>
      <c r="J89" s="15"/>
      <c r="K89" s="15">
        <v>4</v>
      </c>
      <c r="L89" s="16">
        <f t="shared" si="9"/>
        <v>6</v>
      </c>
    </row>
    <row r="90" spans="1:12" ht="37.5" customHeight="1">
      <c r="A90" s="18">
        <v>87</v>
      </c>
      <c r="B90" s="3" t="s">
        <v>23</v>
      </c>
      <c r="C90" s="4">
        <v>548676.64</v>
      </c>
      <c r="D90" s="9">
        <f t="shared" si="8"/>
        <v>521242.80800000002</v>
      </c>
      <c r="E90" s="9">
        <f t="shared" si="10"/>
        <v>27433.832000000002</v>
      </c>
      <c r="F90" s="2" t="s">
        <v>40</v>
      </c>
      <c r="G90" s="15">
        <v>220</v>
      </c>
      <c r="H90" s="15"/>
      <c r="I90" s="15">
        <v>2</v>
      </c>
      <c r="J90" s="15"/>
      <c r="K90" s="15">
        <v>4</v>
      </c>
      <c r="L90" s="16">
        <f t="shared" si="9"/>
        <v>6</v>
      </c>
    </row>
    <row r="91" spans="1:12" ht="63" customHeight="1">
      <c r="A91" s="18">
        <v>88</v>
      </c>
      <c r="B91" s="3" t="s">
        <v>84</v>
      </c>
      <c r="C91" s="6">
        <v>946604.86</v>
      </c>
      <c r="D91" s="9">
        <f t="shared" si="8"/>
        <v>899274.61699999997</v>
      </c>
      <c r="E91" s="9">
        <f t="shared" si="10"/>
        <v>47330.243000000002</v>
      </c>
      <c r="F91" s="8" t="s">
        <v>179</v>
      </c>
      <c r="G91" s="15">
        <v>143</v>
      </c>
      <c r="H91" s="15"/>
      <c r="I91" s="15">
        <v>3</v>
      </c>
      <c r="J91" s="15"/>
      <c r="K91" s="15">
        <v>3</v>
      </c>
      <c r="L91" s="16">
        <f t="shared" si="9"/>
        <v>6</v>
      </c>
    </row>
    <row r="92" spans="1:12" ht="81" customHeight="1">
      <c r="A92" s="18">
        <v>89</v>
      </c>
      <c r="B92" s="3" t="s">
        <v>85</v>
      </c>
      <c r="C92" s="6">
        <v>743274.57</v>
      </c>
      <c r="D92" s="9">
        <f t="shared" si="8"/>
        <v>706110.84149999998</v>
      </c>
      <c r="E92" s="9">
        <f t="shared" si="10"/>
        <v>37163.728499999997</v>
      </c>
      <c r="F92" s="8" t="s">
        <v>178</v>
      </c>
      <c r="G92" s="15">
        <v>148</v>
      </c>
      <c r="H92" s="15"/>
      <c r="I92" s="15">
        <v>3</v>
      </c>
      <c r="J92" s="15"/>
      <c r="K92" s="15">
        <v>3</v>
      </c>
      <c r="L92" s="16">
        <f t="shared" si="9"/>
        <v>6</v>
      </c>
    </row>
    <row r="93" spans="1:12" ht="47.25" customHeight="1">
      <c r="A93" s="1">
        <v>90</v>
      </c>
      <c r="B93" s="2" t="s">
        <v>6</v>
      </c>
      <c r="C93" s="5">
        <v>839063.28</v>
      </c>
      <c r="D93" s="9">
        <f t="shared" si="8"/>
        <v>797110.11600000004</v>
      </c>
      <c r="E93" s="9">
        <f t="shared" si="10"/>
        <v>41953.164000000004</v>
      </c>
      <c r="F93" s="2" t="s">
        <v>44</v>
      </c>
      <c r="G93" s="15">
        <v>218</v>
      </c>
      <c r="H93" s="15"/>
      <c r="I93" s="15">
        <v>2</v>
      </c>
      <c r="J93" s="15"/>
      <c r="K93" s="15">
        <v>4</v>
      </c>
      <c r="L93" s="16">
        <f t="shared" si="9"/>
        <v>6</v>
      </c>
    </row>
    <row r="94" spans="1:12" ht="47.25" customHeight="1">
      <c r="A94" s="18">
        <v>91</v>
      </c>
      <c r="B94" s="3" t="s">
        <v>65</v>
      </c>
      <c r="C94" s="5">
        <v>322700.26</v>
      </c>
      <c r="D94" s="9">
        <f t="shared" si="8"/>
        <v>306565.24700000003</v>
      </c>
      <c r="E94" s="9">
        <f t="shared" si="10"/>
        <v>16135.013000000001</v>
      </c>
      <c r="F94" s="2" t="s">
        <v>68</v>
      </c>
      <c r="G94" s="15">
        <v>211</v>
      </c>
      <c r="H94" s="15"/>
      <c r="I94" s="15">
        <v>2</v>
      </c>
      <c r="J94" s="15"/>
      <c r="K94" s="15">
        <v>4</v>
      </c>
      <c r="L94" s="16">
        <f t="shared" si="9"/>
        <v>6</v>
      </c>
    </row>
    <row r="95" spans="1:12" ht="47.25" customHeight="1">
      <c r="A95" s="18">
        <v>92</v>
      </c>
      <c r="B95" s="3" t="s">
        <v>66</v>
      </c>
      <c r="C95" s="5">
        <v>363548.52</v>
      </c>
      <c r="D95" s="9">
        <f t="shared" si="8"/>
        <v>345371.09400000004</v>
      </c>
      <c r="E95" s="9">
        <f t="shared" si="10"/>
        <v>18177.426000000003</v>
      </c>
      <c r="F95" s="2" t="s">
        <v>67</v>
      </c>
      <c r="G95" s="15">
        <v>212</v>
      </c>
      <c r="H95" s="15"/>
      <c r="I95" s="15">
        <v>2</v>
      </c>
      <c r="J95" s="15"/>
      <c r="K95" s="15">
        <v>4</v>
      </c>
      <c r="L95" s="16">
        <f t="shared" si="9"/>
        <v>6</v>
      </c>
    </row>
    <row r="96" spans="1:12" ht="37.5" customHeight="1">
      <c r="A96" s="1">
        <v>93</v>
      </c>
      <c r="B96" s="3" t="s">
        <v>69</v>
      </c>
      <c r="C96" s="4">
        <v>1369684.48</v>
      </c>
      <c r="D96" s="9">
        <f t="shared" si="8"/>
        <v>1301200.2560000001</v>
      </c>
      <c r="E96" s="9">
        <f t="shared" si="10"/>
        <v>68484.224000000002</v>
      </c>
      <c r="F96" s="2" t="s">
        <v>70</v>
      </c>
      <c r="G96" s="15">
        <v>256</v>
      </c>
      <c r="H96" s="15"/>
      <c r="I96" s="15">
        <v>1</v>
      </c>
      <c r="J96" s="15"/>
      <c r="K96" s="15">
        <v>5</v>
      </c>
      <c r="L96" s="16">
        <f t="shared" si="9"/>
        <v>6</v>
      </c>
    </row>
    <row r="97" spans="1:12" ht="37.5" customHeight="1">
      <c r="A97" s="18"/>
      <c r="B97" s="3"/>
      <c r="C97" s="20">
        <f>SUM(C4:C96)</f>
        <v>81018018.949999988</v>
      </c>
      <c r="D97" s="20">
        <f>SUM(D4:D96)</f>
        <v>76967118.002499953</v>
      </c>
      <c r="E97" s="20">
        <v>4050900.95</v>
      </c>
      <c r="F97" s="21" t="s">
        <v>199</v>
      </c>
      <c r="G97" s="15"/>
      <c r="H97" s="15"/>
      <c r="I97" s="15"/>
      <c r="J97" s="15"/>
      <c r="K97" s="15"/>
      <c r="L97" s="16"/>
    </row>
    <row r="104" spans="1:12" ht="42.75" customHeight="1">
      <c r="A104" s="30" t="s">
        <v>201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6"/>
    </row>
    <row r="106" spans="1:12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7"/>
    </row>
    <row r="107" spans="1:12" ht="32.25" customHeight="1">
      <c r="A107" s="31" t="s">
        <v>202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3"/>
    </row>
  </sheetData>
  <mergeCells count="12">
    <mergeCell ref="A1:L1"/>
    <mergeCell ref="A104:L104"/>
    <mergeCell ref="A107:L107"/>
    <mergeCell ref="I2:L2"/>
    <mergeCell ref="D2:D3"/>
    <mergeCell ref="E2:E3"/>
    <mergeCell ref="F2:F3"/>
    <mergeCell ref="G2:G3"/>
    <mergeCell ref="H2:H3"/>
    <mergeCell ref="A2:A3"/>
    <mergeCell ref="B2:B3"/>
    <mergeCell ref="C2:C3"/>
  </mergeCells>
  <pageMargins left="0.19685039370078741" right="0" top="0.74803149606299213" bottom="0.74803149606299213" header="0.31496062992125984" footer="0.31496062992125984"/>
  <pageSetup paperSize="9" scale="79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</dc:creator>
  <cp:lastModifiedBy>Пользователь</cp:lastModifiedBy>
  <cp:lastPrinted>2017-04-07T10:56:18Z</cp:lastPrinted>
  <dcterms:created xsi:type="dcterms:W3CDTF">2017-03-10T07:54:59Z</dcterms:created>
  <dcterms:modified xsi:type="dcterms:W3CDTF">2017-04-07T10:58:37Z</dcterms:modified>
</cp:coreProperties>
</file>