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6" i="1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<sst xmlns="http://schemas.openxmlformats.org/spreadsheetml/2006/main" count="99" uniqueCount="76">
  <si>
    <t>РАИП по отраслям и госзаказчикам на 1 августа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</si>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</sst>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4" t="str">
        <f>"Отрасль"</f>
        <v>Отрасль</v>
      </c>
      <c r="C4" s="14" t="str">
        <f>"Госзаказчик"</f>
        <v>Госзаказчик</v>
      </c>
      <c r="D4" s="14" t="str">
        <f>"Наименование объекта"</f>
        <v>Наименование объекта</v>
      </c>
      <c r="E4" s="14" t="str">
        <f>"Всего по РАИП"</f>
        <v>Всего по РАИП</v>
      </c>
      <c r="F4" s="14" t="str">
        <f>"РАИП"</f>
        <v>РАИП</v>
      </c>
      <c r="G4" s="14"/>
      <c r="H4" s="14" t="str">
        <f>"Всего освоено"</f>
        <v>Всего освоено</v>
      </c>
      <c r="I4" s="14" t="s">
        <v>1</v>
      </c>
      <c r="J4" s="14"/>
      <c r="K4" s="14" t="s">
        <v>2</v>
      </c>
      <c r="L4" s="14" t="s">
        <v>3</v>
      </c>
      <c r="M4" s="14"/>
      <c r="N4" s="14" t="s">
        <v>4</v>
      </c>
      <c r="O4" s="14" t="s">
        <v>5</v>
      </c>
      <c r="P4" s="14"/>
      <c r="Q4" s="6"/>
    </row>
    <row r="5" spans="1:17" ht="16.5" customHeight="1">
      <c r="A5" s="4"/>
      <c r="B5" s="14"/>
      <c r="C5" s="14"/>
      <c r="D5" s="14"/>
      <c r="E5" s="14" t="s">
        <v>6</v>
      </c>
      <c r="F5" s="5" t="s">
        <v>7</v>
      </c>
      <c r="G5" s="5" t="s">
        <v>8</v>
      </c>
      <c r="H5" s="14" t="s">
        <v>6</v>
      </c>
      <c r="I5" s="5" t="s">
        <v>7</v>
      </c>
      <c r="J5" s="5" t="s">
        <v>8</v>
      </c>
      <c r="K5" s="14" t="s">
        <v>9</v>
      </c>
      <c r="L5" s="5" t="s">
        <v>7</v>
      </c>
      <c r="M5" s="5" t="s">
        <v>8</v>
      </c>
      <c r="N5" s="14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5" t="s">
        <v>10</v>
      </c>
      <c r="C8" s="15"/>
      <c r="D8" s="15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3" t="s">
        <v>13</v>
      </c>
      <c r="C9" s="13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3"/>
      <c r="C10" s="13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5" t="s">
        <v>13</v>
      </c>
      <c r="C12" s="15"/>
      <c r="D12" s="15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3" t="s">
        <v>18</v>
      </c>
      <c r="C13" s="13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3"/>
      <c r="C14" s="13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5" t="s">
        <v>18</v>
      </c>
      <c r="C15" s="15"/>
      <c r="D15" s="15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5" t="s">
        <v>22</v>
      </c>
      <c r="C17" s="15"/>
      <c r="D17" s="15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3" t="s">
        <v>25</v>
      </c>
      <c r="C18" s="13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38.25" customHeight="1">
      <c r="A19" s="10"/>
      <c r="B19" s="13"/>
      <c r="C19" s="13"/>
      <c r="D19" s="7" t="s">
        <v>27</v>
      </c>
      <c r="E19" s="8">
        <v>4356</v>
      </c>
      <c r="F19" s="9">
        <v>4356</v>
      </c>
      <c r="G19" s="9"/>
      <c r="H19" s="8">
        <v>4356</v>
      </c>
      <c r="I19" s="9">
        <v>4356</v>
      </c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100</v>
      </c>
      <c r="O19" s="9">
        <v>100</v>
      </c>
      <c r="P19" s="9">
        <v>0</v>
      </c>
      <c r="Q19" s="11"/>
    </row>
    <row r="20" spans="1:17" ht="45" customHeight="1">
      <c r="A20" s="10"/>
      <c r="B20" s="13"/>
      <c r="C20" s="13" t="s">
        <v>28</v>
      </c>
      <c r="D20" s="7" t="s">
        <v>29</v>
      </c>
      <c r="E20" s="8">
        <v>345145.054</v>
      </c>
      <c r="F20" s="9">
        <v>127013.37987</v>
      </c>
      <c r="G20" s="9">
        <v>218131.67413</v>
      </c>
      <c r="H20" s="8">
        <v>107276.52638</v>
      </c>
      <c r="I20" s="9">
        <v>41837.024140000001</v>
      </c>
      <c r="J20" s="9">
        <v>65439.502240000002</v>
      </c>
      <c r="K20" s="8">
        <f t="shared" si="0"/>
        <v>237868.52762000001</v>
      </c>
      <c r="L20" s="9">
        <f t="shared" si="1"/>
        <v>85176.35573000001</v>
      </c>
      <c r="M20" s="9">
        <f t="shared" si="2"/>
        <v>152692.17189</v>
      </c>
      <c r="N20" s="8">
        <v>31.081577191020678</v>
      </c>
      <c r="O20" s="9">
        <v>32.939068453119496</v>
      </c>
      <c r="P20" s="9">
        <v>30.000000000458442</v>
      </c>
      <c r="Q20" s="11"/>
    </row>
    <row r="21" spans="1:17" ht="27" customHeight="1">
      <c r="A21" s="4"/>
      <c r="B21" s="13"/>
      <c r="C21" s="13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>
        <v>139744.64000000001</v>
      </c>
      <c r="I21" s="9">
        <v>93377.368459999998</v>
      </c>
      <c r="J21" s="9">
        <v>46367.271540000002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99.999999999999986</v>
      </c>
      <c r="P21" s="9">
        <v>100</v>
      </c>
      <c r="Q21" s="6"/>
    </row>
    <row r="22" spans="1:17" ht="16.5" customHeight="1">
      <c r="A22" s="10"/>
      <c r="B22" s="15" t="s">
        <v>25</v>
      </c>
      <c r="C22" s="15"/>
      <c r="D22" s="15"/>
      <c r="E22" s="8">
        <v>489245.69400000002</v>
      </c>
      <c r="F22" s="8">
        <v>224746.74833</v>
      </c>
      <c r="G22" s="8">
        <v>264498.94566999999</v>
      </c>
      <c r="H22" s="8">
        <v>251377.16638000001</v>
      </c>
      <c r="I22" s="8">
        <v>139570.39259999999</v>
      </c>
      <c r="J22" s="8">
        <v>111806.77378</v>
      </c>
      <c r="K22" s="8">
        <f t="shared" si="0"/>
        <v>237868.52762000001</v>
      </c>
      <c r="L22" s="8">
        <f t="shared" si="1"/>
        <v>85176.35573000001</v>
      </c>
      <c r="M22" s="8">
        <f t="shared" si="2"/>
        <v>152692.17189</v>
      </c>
      <c r="N22" s="8">
        <v>51.380557757141958</v>
      </c>
      <c r="O22" s="8">
        <v>62.101184394030071</v>
      </c>
      <c r="P22" s="8">
        <v>42.271160475435259</v>
      </c>
      <c r="Q22" s="11"/>
    </row>
    <row r="23" spans="1:17" ht="0" hidden="1" customHeight="1">
      <c r="A23" s="4"/>
      <c r="B23" s="13" t="s">
        <v>30</v>
      </c>
      <c r="C23" s="13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3"/>
      <c r="C24" s="13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3"/>
      <c r="C29" s="13"/>
      <c r="D29" s="7" t="s">
        <v>37</v>
      </c>
      <c r="E29" s="8">
        <v>19628.5</v>
      </c>
      <c r="F29" s="9">
        <v>19628.5</v>
      </c>
      <c r="G29" s="9"/>
      <c r="H29" s="8">
        <v>19628.5</v>
      </c>
      <c r="I29" s="9">
        <v>19628.5</v>
      </c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100</v>
      </c>
      <c r="O29" s="9">
        <v>100</v>
      </c>
      <c r="P29" s="9">
        <v>0</v>
      </c>
      <c r="Q29" s="11"/>
    </row>
    <row r="30" spans="1:17" ht="0" hidden="1" customHeight="1">
      <c r="A30" s="10"/>
      <c r="B30" s="13"/>
      <c r="C30" s="13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3"/>
      <c r="C31" s="13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5" t="s">
        <v>30</v>
      </c>
      <c r="C37" s="15"/>
      <c r="D37" s="15"/>
      <c r="E37" s="8">
        <v>19628.5</v>
      </c>
      <c r="F37" s="8">
        <v>19628.5</v>
      </c>
      <c r="G37" s="8"/>
      <c r="H37" s="8">
        <v>19628.5</v>
      </c>
      <c r="I37" s="8">
        <v>19628.5</v>
      </c>
      <c r="J37" s="8"/>
      <c r="K37" s="8">
        <f t="shared" si="0"/>
        <v>0</v>
      </c>
      <c r="L37" s="8">
        <f t="shared" si="1"/>
        <v>0</v>
      </c>
      <c r="M37" s="8">
        <f t="shared" si="2"/>
        <v>0</v>
      </c>
      <c r="N37" s="8">
        <v>100</v>
      </c>
      <c r="O37" s="8">
        <v>100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5" t="s">
        <v>46</v>
      </c>
      <c r="C39" s="15"/>
      <c r="D39" s="15"/>
      <c r="E39" s="8"/>
      <c r="F39" s="8"/>
      <c r="G39" s="8"/>
      <c r="H39" s="8"/>
      <c r="I39" s="8"/>
      <c r="J39" s="8"/>
      <c r="K39" s="8">
        <f t="shared" ref="K39:K66" si="3">E39-H39</f>
        <v>0</v>
      </c>
      <c r="L39" s="8">
        <f t="shared" ref="L39:L66" si="4">F39-I39</f>
        <v>0</v>
      </c>
      <c r="M39" s="8">
        <f t="shared" ref="M39:M66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3" t="s">
        <v>49</v>
      </c>
      <c r="C40" s="13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5" t="s">
        <v>49</v>
      </c>
      <c r="C46" s="15"/>
      <c r="D46" s="15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3" t="s">
        <v>57</v>
      </c>
      <c r="C47" s="13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3"/>
      <c r="C50" s="13" t="s">
        <v>62</v>
      </c>
      <c r="D50" s="7" t="s">
        <v>63</v>
      </c>
      <c r="E50" s="8">
        <v>38023.1</v>
      </c>
      <c r="F50" s="9">
        <v>38023.1</v>
      </c>
      <c r="G50" s="9"/>
      <c r="H50" s="8">
        <v>17806.900000000001</v>
      </c>
      <c r="I50" s="9">
        <v>17806.900000000001</v>
      </c>
      <c r="J50" s="9"/>
      <c r="K50" s="8">
        <f t="shared" si="3"/>
        <v>20216.199999999997</v>
      </c>
      <c r="L50" s="9">
        <f t="shared" si="4"/>
        <v>20216.199999999997</v>
      </c>
      <c r="M50" s="9">
        <f t="shared" si="5"/>
        <v>0</v>
      </c>
      <c r="N50" s="8">
        <v>46.831794356588503</v>
      </c>
      <c r="O50" s="9">
        <v>46.831794356588503</v>
      </c>
      <c r="P50" s="9">
        <v>0</v>
      </c>
      <c r="Q50" s="11"/>
    </row>
    <row r="51" spans="1:17" ht="38.25" customHeight="1">
      <c r="A51" s="4"/>
      <c r="B51" s="13"/>
      <c r="C51" s="13"/>
      <c r="D51" s="7" t="s">
        <v>63</v>
      </c>
      <c r="E51" s="8">
        <v>114.60000000000001</v>
      </c>
      <c r="F51" s="9">
        <v>114.60000000000001</v>
      </c>
      <c r="G51" s="9"/>
      <c r="H51" s="8">
        <v>114.60000000000001</v>
      </c>
      <c r="I51" s="9">
        <v>114.60000000000001</v>
      </c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99.999999999999986</v>
      </c>
      <c r="O51" s="9">
        <v>99.999999999999986</v>
      </c>
      <c r="P51" s="9">
        <v>0</v>
      </c>
      <c r="Q51" s="6"/>
    </row>
    <row r="52" spans="1:17" ht="38.25" customHeight="1">
      <c r="A52" s="4"/>
      <c r="B52" s="13"/>
      <c r="C52" s="13"/>
      <c r="D52" s="7" t="s">
        <v>64</v>
      </c>
      <c r="E52" s="8">
        <v>36706.400000000001</v>
      </c>
      <c r="F52" s="9">
        <v>7981.9000000000005</v>
      </c>
      <c r="G52" s="9">
        <v>28724.5</v>
      </c>
      <c r="H52" s="8">
        <v>4108.8999999999996</v>
      </c>
      <c r="I52" s="9"/>
      <c r="J52" s="9">
        <v>4108.8999999999996</v>
      </c>
      <c r="K52" s="8">
        <f t="shared" si="3"/>
        <v>32597.5</v>
      </c>
      <c r="L52" s="9">
        <f t="shared" si="4"/>
        <v>7981.9000000000005</v>
      </c>
      <c r="M52" s="9">
        <f t="shared" si="5"/>
        <v>24615.599999999999</v>
      </c>
      <c r="N52" s="8">
        <v>11.193960726194884</v>
      </c>
      <c r="O52" s="9">
        <v>0</v>
      </c>
      <c r="P52" s="9">
        <v>14.304513568556457</v>
      </c>
      <c r="Q52" s="6"/>
    </row>
    <row r="53" spans="1:17" ht="38.25" customHeight="1">
      <c r="A53" s="4"/>
      <c r="B53" s="13"/>
      <c r="C53" s="13"/>
      <c r="D53" s="7" t="s">
        <v>64</v>
      </c>
      <c r="E53" s="8">
        <v>41448</v>
      </c>
      <c r="F53" s="9">
        <v>41448</v>
      </c>
      <c r="G53" s="9"/>
      <c r="H53" s="8"/>
      <c r="I53" s="9"/>
      <c r="J53" s="9"/>
      <c r="K53" s="8">
        <f t="shared" si="3"/>
        <v>41448</v>
      </c>
      <c r="L53" s="9">
        <f t="shared" si="4"/>
        <v>41448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3"/>
      <c r="C54" s="13"/>
      <c r="D54" s="7" t="s">
        <v>65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66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67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68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61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72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73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38.25" customHeight="1">
      <c r="A64" s="4"/>
      <c r="B64" s="13"/>
      <c r="C64" s="13"/>
      <c r="D64" s="7" t="s">
        <v>74</v>
      </c>
      <c r="E64" s="8">
        <v>20000</v>
      </c>
      <c r="F64" s="9">
        <v>20000</v>
      </c>
      <c r="G64" s="9"/>
      <c r="H64" s="8">
        <v>7036.8</v>
      </c>
      <c r="I64" s="9">
        <v>7036.8</v>
      </c>
      <c r="J64" s="9"/>
      <c r="K64" s="8">
        <f t="shared" si="3"/>
        <v>12963.2</v>
      </c>
      <c r="L64" s="9">
        <f t="shared" si="4"/>
        <v>12963.2</v>
      </c>
      <c r="M64" s="9">
        <f t="shared" si="5"/>
        <v>0</v>
      </c>
      <c r="N64" s="8">
        <v>35.183999999999997</v>
      </c>
      <c r="O64" s="9">
        <v>35.183999999999997</v>
      </c>
      <c r="P64" s="9">
        <v>0</v>
      </c>
      <c r="Q64" s="6"/>
    </row>
    <row r="65" spans="1:17" ht="16.5" customHeight="1">
      <c r="A65" s="10"/>
      <c r="B65" s="15" t="s">
        <v>57</v>
      </c>
      <c r="C65" s="15"/>
      <c r="D65" s="15"/>
      <c r="E65" s="8">
        <v>136292.1</v>
      </c>
      <c r="F65" s="8">
        <v>107567.6</v>
      </c>
      <c r="G65" s="8">
        <v>28724.5</v>
      </c>
      <c r="H65" s="8">
        <v>29067.200000000004</v>
      </c>
      <c r="I65" s="8">
        <v>24958.300000000003</v>
      </c>
      <c r="J65" s="8">
        <v>4108.8999999999996</v>
      </c>
      <c r="K65" s="8">
        <f t="shared" si="3"/>
        <v>107224.9</v>
      </c>
      <c r="L65" s="8">
        <f t="shared" si="4"/>
        <v>82609.3</v>
      </c>
      <c r="M65" s="8">
        <f t="shared" si="5"/>
        <v>24615.599999999999</v>
      </c>
      <c r="N65" s="8">
        <v>21.327134881625572</v>
      </c>
      <c r="O65" s="8">
        <v>23.202432702784112</v>
      </c>
      <c r="P65" s="8">
        <v>14.304513568556457</v>
      </c>
      <c r="Q65" s="11"/>
    </row>
    <row r="66" spans="1:17" ht="16.5" customHeight="1">
      <c r="A66" s="10"/>
      <c r="B66" s="15" t="s">
        <v>75</v>
      </c>
      <c r="C66" s="15"/>
      <c r="D66" s="15"/>
      <c r="E66" s="8">
        <v>645166.29399999999</v>
      </c>
      <c r="F66" s="8">
        <v>351942.84833000001</v>
      </c>
      <c r="G66" s="8">
        <v>293223.44566999999</v>
      </c>
      <c r="H66" s="8">
        <v>300072.86638000002</v>
      </c>
      <c r="I66" s="8">
        <v>184157.19260000001</v>
      </c>
      <c r="J66" s="8">
        <v>115915.67378000001</v>
      </c>
      <c r="K66" s="8">
        <f t="shared" si="3"/>
        <v>345093.42761999997</v>
      </c>
      <c r="L66" s="8">
        <f t="shared" si="4"/>
        <v>167785.65573</v>
      </c>
      <c r="M66" s="8">
        <f t="shared" si="5"/>
        <v>177307.77188999997</v>
      </c>
      <c r="N66" s="8">
        <v>46.510933564052564</v>
      </c>
      <c r="O66" s="8">
        <v>52.325880032466124</v>
      </c>
      <c r="P66" s="8">
        <v>39.531516149787699</v>
      </c>
      <c r="Q66" s="11"/>
    </row>
    <row r="67" spans="1:17" ht="15" customHeight="1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"/>
    </row>
  </sheetData>
  <mergeCells count="37">
    <mergeCell ref="B2:E2"/>
    <mergeCell ref="F4:G4"/>
    <mergeCell ref="E4:E5"/>
    <mergeCell ref="B40:B45"/>
    <mergeCell ref="B22:D22"/>
    <mergeCell ref="B66:D66"/>
    <mergeCell ref="B39:D39"/>
    <mergeCell ref="C9:C11"/>
    <mergeCell ref="B8:D8"/>
    <mergeCell ref="B47:B64"/>
    <mergeCell ref="C18:C19"/>
    <mergeCell ref="B17:D17"/>
    <mergeCell ref="B65:D65"/>
    <mergeCell ref="C23:C30"/>
    <mergeCell ref="B23:B36"/>
    <mergeCell ref="I4:J4"/>
    <mergeCell ref="H4:H5"/>
    <mergeCell ref="C13:C14"/>
    <mergeCell ref="B12:D12"/>
    <mergeCell ref="C4:C5"/>
    <mergeCell ref="C50:C64"/>
    <mergeCell ref="O4:P4"/>
    <mergeCell ref="C47:C49"/>
    <mergeCell ref="B46:D46"/>
    <mergeCell ref="B37:D37"/>
    <mergeCell ref="C20:C21"/>
    <mergeCell ref="D4:D5"/>
    <mergeCell ref="B15:D15"/>
    <mergeCell ref="L4:M4"/>
    <mergeCell ref="K4:K5"/>
    <mergeCell ref="C40:C45"/>
    <mergeCell ref="C31:C36"/>
    <mergeCell ref="B18:B21"/>
    <mergeCell ref="B13:B14"/>
    <mergeCell ref="B4:B5"/>
    <mergeCell ref="B9:B11"/>
    <mergeCell ref="N4:N5"/>
  </mergeCells>
  <pageMargins left="0.39" right="0.39" top="0.39" bottom="0.39" header="0.39" footer="0.3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dcterms:modified xsi:type="dcterms:W3CDTF">2017-01-23T11:54:32Z</dcterms:modified>
</cp:coreProperties>
</file>